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055" activeTab="0"/>
  </bookViews>
  <sheets>
    <sheet name="Лист1" sheetId="1" r:id="rId1"/>
  </sheets>
  <definedNames>
    <definedName name="_xlnm.Print_Area" localSheetId="0">'Лист1'!$A$1:$S$224</definedName>
  </definedNames>
  <calcPr fullCalcOnLoad="1"/>
</workbook>
</file>

<file path=xl/sharedStrings.xml><?xml version="1.0" encoding="utf-8"?>
<sst xmlns="http://schemas.openxmlformats.org/spreadsheetml/2006/main" count="1264" uniqueCount="260">
  <si>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</si>
  <si>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</si>
  <si>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</si>
  <si>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</si>
  <si>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</si>
  <si>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</si>
  <si>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Сумма</t>
  </si>
  <si>
    <t>Код по бюджетной классификации Российской Федерации</t>
  </si>
  <si>
    <t>раздела</t>
  </si>
  <si>
    <t>Всего</t>
  </si>
  <si>
    <t>______________________</t>
  </si>
  <si>
    <t>"_____" ______________________20____г.</t>
  </si>
  <si>
    <t>по ОКАТО</t>
  </si>
  <si>
    <t>Номер страницы</t>
  </si>
  <si>
    <t>Всего страниц</t>
  </si>
  <si>
    <t>по БК</t>
  </si>
  <si>
    <t>__________________________________________________________</t>
  </si>
  <si>
    <t>_______________________________________________</t>
  </si>
  <si>
    <t>(наименование иностранной валюты)</t>
  </si>
  <si>
    <t>по ОКВ</t>
  </si>
  <si>
    <t>КОСГУ</t>
  </si>
  <si>
    <t>СОГЛАСОВАНО</t>
  </si>
  <si>
    <t>в валюте</t>
  </si>
  <si>
    <t>0501012</t>
  </si>
  <si>
    <t>в рублях</t>
  </si>
  <si>
    <t>(наименование должности лица, утверждающего бюджетную смету; наименование</t>
  </si>
  <si>
    <t>(наименование должности лица, согласующего бюджетную смету; наименование</t>
  </si>
  <si>
    <t xml:space="preserve">              (подпись)                              (расшифровка подписи)</t>
  </si>
  <si>
    <t xml:space="preserve">                    (подпись)                                 (расшифровка подписи)</t>
  </si>
  <si>
    <t>УТВЕРЖДАЮ</t>
  </si>
  <si>
    <t>Форма по ОКУД</t>
  </si>
  <si>
    <t>по Перечню (Реестру)</t>
  </si>
  <si>
    <t>код аналитического</t>
  </si>
  <si>
    <t>показателя*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</si>
  <si>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</si>
  <si>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</si>
  <si>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главного распорядителя (распорядителя) бюджетных средств; учреждения)</t>
  </si>
  <si>
    <t>"О внесении изменений в приказ Министерства финансов Российской Федерации от 20 ноября  2007 г.  № 112н"</t>
  </si>
  <si>
    <t>"Приложение № 1 к 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</si>
  <si>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</si>
  <si>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</si>
  <si>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Приложение № 1 к приказу Министерства финансов Российской Федерации от "30" июля 2010 г. № 84н</t>
  </si>
  <si>
    <t>Администрация Кривошеинского сельского поселения</t>
  </si>
  <si>
    <t>Главный распорядитель бюджетных средств____Исполнительно-распорядительный орган Кривошеинского сельского поселения - Администрация                                                                              __________________________Кривошеинского сельского поселения_______________________________________________________</t>
  </si>
  <si>
    <t>Наименование бюджета________</t>
  </si>
  <si>
    <t>Бюджет Кривошеинского сельского поселения_____________________________________________________</t>
  </si>
  <si>
    <t>Единица измерения:  руб_________________________________________________________________________________________________</t>
  </si>
  <si>
    <t>"___20__" _______января_______________2011____г.</t>
  </si>
  <si>
    <t>01</t>
  </si>
  <si>
    <t>ДопФК</t>
  </si>
  <si>
    <t>ДопЭК</t>
  </si>
  <si>
    <t>ДопКР</t>
  </si>
  <si>
    <t xml:space="preserve">Код строки </t>
  </si>
  <si>
    <t>00</t>
  </si>
  <si>
    <t>02</t>
  </si>
  <si>
    <t>подраздела</t>
  </si>
  <si>
    <t xml:space="preserve"> целевой статьи</t>
  </si>
  <si>
    <t>вида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</si>
  <si>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</si>
  <si>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</si>
  <si>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0020300</t>
  </si>
  <si>
    <t>211</t>
  </si>
  <si>
    <t>000</t>
  </si>
  <si>
    <t>110</t>
  </si>
  <si>
    <t>Заработная плата</t>
  </si>
  <si>
    <t>213</t>
  </si>
  <si>
    <t>Начисления на выплаты по оплате труда</t>
  </si>
  <si>
    <t>04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</si>
  <si>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</si>
  <si>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</si>
  <si>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</si>
  <si>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008</t>
  </si>
  <si>
    <t>221</t>
  </si>
  <si>
    <t>Услуги связи</t>
  </si>
  <si>
    <t>131</t>
  </si>
  <si>
    <t>в т.ч. Услуги в области информационных технологий</t>
  </si>
  <si>
    <t>223</t>
  </si>
  <si>
    <t>105</t>
  </si>
  <si>
    <t>107</t>
  </si>
  <si>
    <t>108</t>
  </si>
  <si>
    <t xml:space="preserve">Коммунальные услуги </t>
  </si>
  <si>
    <t>в т. ч Теплоснабжение</t>
  </si>
  <si>
    <t>в т. ч Потребление э/энергии</t>
  </si>
  <si>
    <t xml:space="preserve"> в .т.ч  Водоснабжение</t>
  </si>
  <si>
    <t>225</t>
  </si>
  <si>
    <t>113</t>
  </si>
  <si>
    <t>Работы, услуги по содержанию имущества</t>
  </si>
  <si>
    <t>в т. ч  Внештатные сотрудники</t>
  </si>
  <si>
    <t>124</t>
  </si>
  <si>
    <t>в т.ч. Содержание в чистоте помещений, зданий, дворов, иного имущества</t>
  </si>
  <si>
    <t>226</t>
  </si>
  <si>
    <t>Прочие работы, услуги</t>
  </si>
  <si>
    <t>132</t>
  </si>
  <si>
    <t>129</t>
  </si>
  <si>
    <t xml:space="preserve"> в т.ч. Услуги по страхованию</t>
  </si>
  <si>
    <t>290</t>
  </si>
  <si>
    <t>122</t>
  </si>
  <si>
    <t>Прочие расходы</t>
  </si>
  <si>
    <t>340</t>
  </si>
  <si>
    <t>103</t>
  </si>
  <si>
    <t>Увеличение стоимости материальных запасов</t>
  </si>
  <si>
    <t>в т.ч. ГСМ</t>
  </si>
  <si>
    <t>11</t>
  </si>
  <si>
    <t>Резервные фонды</t>
  </si>
  <si>
    <t>0700500</t>
  </si>
  <si>
    <t>114</t>
  </si>
  <si>
    <t>Резервные фонды местных администраций</t>
  </si>
  <si>
    <t>в т.ч. Фонд непредвиденных расходов</t>
  </si>
  <si>
    <t>в т.ч. Фонд чрезвычайных ситуаций</t>
  </si>
  <si>
    <t>13</t>
  </si>
  <si>
    <t>Другие общегосударственные вопросы</t>
  </si>
  <si>
    <t>0900200</t>
  </si>
  <si>
    <t>0920300</t>
  </si>
  <si>
    <t>109</t>
  </si>
  <si>
    <t>117</t>
  </si>
  <si>
    <t>120</t>
  </si>
  <si>
    <t>в т.ч Услуги печати</t>
  </si>
  <si>
    <t>Национальная оборона</t>
  </si>
  <si>
    <t>0013600</t>
  </si>
  <si>
    <t>251</t>
  </si>
  <si>
    <t>03</t>
  </si>
  <si>
    <t>310</t>
  </si>
  <si>
    <t>Мобилизационная и вневойсковая подготовка</t>
  </si>
  <si>
    <t>Осуществление первичного воинского учета на территориях, где отсутствуют воинские комиссариаты</t>
  </si>
  <si>
    <t>Увеличение стоимости основных средств</t>
  </si>
  <si>
    <t>05</t>
  </si>
  <si>
    <t>Коммунальное хозяйство</t>
  </si>
  <si>
    <t>3900200</t>
  </si>
  <si>
    <t>Капитальный ремонт государственного жилищного фонда</t>
  </si>
  <si>
    <t>Капитальный ремонт муниципального жилищного фонда</t>
  </si>
  <si>
    <t>112</t>
  </si>
  <si>
    <t>3900300</t>
  </si>
  <si>
    <t xml:space="preserve"> Мероприятия в области жилищного хозяйства</t>
  </si>
  <si>
    <t>Жилищное хозяйство</t>
  </si>
  <si>
    <t>3910500</t>
  </si>
  <si>
    <t>242</t>
  </si>
  <si>
    <t>Мероприятия в области коммунального хозяйства</t>
  </si>
  <si>
    <t>Благоустройство</t>
  </si>
  <si>
    <t>6000000</t>
  </si>
  <si>
    <t>Уличное освещение</t>
  </si>
  <si>
    <t>6000100</t>
  </si>
  <si>
    <t>6000200</t>
  </si>
  <si>
    <t>6000400</t>
  </si>
  <si>
    <t>Организация и содержание мест захоронения</t>
  </si>
  <si>
    <t>в т. ч. Содержание в чистоте помещений, зданий, дворов, иного имущества</t>
  </si>
  <si>
    <t>6000500</t>
  </si>
  <si>
    <t>Прочие мероприятия по благоустройству городских округов и поселений</t>
  </si>
  <si>
    <t>07</t>
  </si>
  <si>
    <t>Образование</t>
  </si>
  <si>
    <t>4310100</t>
  </si>
  <si>
    <t>Молодежная политика и оздоровление детей</t>
  </si>
  <si>
    <t>в т.ч Расходы на мероприятия</t>
  </si>
  <si>
    <t xml:space="preserve">Физическая культура </t>
  </si>
  <si>
    <t>Физкультурно-оздоровительная работа и спортивные мероприятия</t>
  </si>
  <si>
    <t>08</t>
  </si>
  <si>
    <t>5210600</t>
  </si>
  <si>
    <t>118</t>
  </si>
  <si>
    <t>на осуществление полномочий по созданию условий для организации досуга и обеспечения жителей поселения услугами организаций культуры из бюджетов поселений - бюджету муниципального района в соответствии с заключенными соглашениями</t>
  </si>
  <si>
    <t>на осуществление полномочий по организации библиотечного обслуживания населения, комплектование библиотечных фондов библиотек поселения из бюджетов поселений - бюджету муниципального района в соответствии с заключенными соглашениями</t>
  </si>
  <si>
    <t xml:space="preserve">Иные межбюджетные трансферты </t>
  </si>
  <si>
    <t>Оплата труда местный бюджет</t>
  </si>
  <si>
    <t>Оплата труда по ЕТС</t>
  </si>
  <si>
    <t>Получатель бюджетных средств______________________________________________________________________----_____________________________________________________________________________________________________</t>
  </si>
  <si>
    <t>244</t>
  </si>
  <si>
    <t>870</t>
  </si>
  <si>
    <t>390000</t>
  </si>
  <si>
    <t>Капитальный ремонт государственного жилищного фонда субъектов РФ и муниципального жилищного фонда</t>
  </si>
  <si>
    <t>540</t>
  </si>
  <si>
    <t xml:space="preserve">Глава Кривошеинского сельского поселения </t>
  </si>
  <si>
    <t>Социальная политика</t>
  </si>
  <si>
    <t>Охрана семьи и детства</t>
  </si>
  <si>
    <t>10</t>
  </si>
  <si>
    <t>121</t>
  </si>
  <si>
    <t>Начисления на выплаты по оплате труда местный бюджет</t>
  </si>
  <si>
    <t>Начисления на выплаты по оплате труда местный бюджет по ЕТС</t>
  </si>
  <si>
    <t>декабря</t>
  </si>
  <si>
    <t>в т.ч. уплата налогов, сборов и государственной пошлины, разного рода платежей в бюджеты всех уровней</t>
  </si>
  <si>
    <t>0920311</t>
  </si>
  <si>
    <t>246</t>
  </si>
  <si>
    <t>205</t>
  </si>
  <si>
    <t>243</t>
  </si>
  <si>
    <t>________________  _____________О. Н.Рудова____________________</t>
  </si>
  <si>
    <t>852</t>
  </si>
  <si>
    <t>0920313</t>
  </si>
  <si>
    <t>09</t>
  </si>
  <si>
    <t>019</t>
  </si>
  <si>
    <t>020</t>
  </si>
  <si>
    <t>Глава муниципального образования</t>
  </si>
  <si>
    <t>Фонд оплаты труда и страховые взносы</t>
  </si>
  <si>
    <t>Начисление на выплаты по оплате труда местный бюджет</t>
  </si>
  <si>
    <t>Закупка товаров, работ, услуг в сфере информационно-коммуникационных технологий.</t>
  </si>
  <si>
    <t>Уплата прочих налогов, сборов и иных платежей</t>
  </si>
  <si>
    <t xml:space="preserve">Резервные средства </t>
  </si>
  <si>
    <t>Оценка недвижимости, признание прав и регулирование отношений по государственной собственности</t>
  </si>
  <si>
    <t>Прочая закупка товаров, работ и услуг для государственных нужд</t>
  </si>
  <si>
    <t>Выполнение других обязательств государства</t>
  </si>
  <si>
    <t>Расходы на публикацию документов органов местного самоуправления</t>
  </si>
  <si>
    <t>Расходы по управлению муниципальной собственностью</t>
  </si>
  <si>
    <t>"Национальная экономика"</t>
  </si>
  <si>
    <t>"Дорожное хозяйство"( Дорожные фонды)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</si>
  <si>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</si>
  <si>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>Капитальный ремонт и ремонт автомобильных дорог общего пользования</t>
  </si>
  <si>
    <t>Дорожная деятельность (содержание дорог-очистка дорог от снега, грейдирование)</t>
  </si>
  <si>
    <t>Проведение мероприятий для детей и молодежи</t>
  </si>
  <si>
    <t>Культура, кинематография</t>
  </si>
  <si>
    <t>Культура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</si>
  <si>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</si>
  <si>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другим бюджетам бюджетной системы Российской Федерации</t>
  </si>
  <si>
    <t>323</t>
  </si>
  <si>
    <t>Приобретение товаров, работ, услуг в пользу граждан</t>
  </si>
  <si>
    <t>Обеспечение условий для развития физической культуры и массового спорта</t>
  </si>
  <si>
    <t>Ведомственные целевые программы</t>
  </si>
  <si>
    <t>6220000</t>
  </si>
  <si>
    <t>6222600</t>
  </si>
  <si>
    <t>Ведомственные целевые программы создание условий для развития массового спорта</t>
  </si>
  <si>
    <t>6222641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</si>
  <si>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</si>
  <si>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</si>
  <si>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Глава Кривошеинского сельского поселения</t>
  </si>
  <si>
    <t>О.Н. Рудова</t>
  </si>
  <si>
    <t>БЮДЖЕТНАЯ СМЕТА НА 2014 ГОД</t>
  </si>
  <si>
    <t>_____2013г.</t>
  </si>
  <si>
    <r>
      <t>_____</t>
    </r>
    <r>
      <rPr>
        <u val="single"/>
        <sz val="11"/>
        <rFont val="Times New Roman"/>
        <family val="1"/>
      </rPr>
      <t>Начальник Управления финансов Администрации Кривошеинского района</t>
    </r>
    <r>
      <rPr>
        <sz val="11"/>
        <rFont val="Times New Roman"/>
        <family val="1"/>
      </rPr>
      <t>____</t>
    </r>
  </si>
  <si>
    <r>
      <t>________________  ___________</t>
    </r>
    <r>
      <rPr>
        <u val="single"/>
        <sz val="11"/>
        <rFont val="Times New Roman"/>
        <family val="1"/>
      </rPr>
      <t>И.В. Ерохина</t>
    </r>
    <r>
      <rPr>
        <sz val="11"/>
        <rFont val="Times New Roman"/>
        <family val="1"/>
      </rPr>
      <t>________________________</t>
    </r>
  </si>
  <si>
    <r>
      <t>от "_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</t>
    </r>
    <r>
      <rPr>
        <u val="single"/>
        <sz val="10"/>
        <rFont val="Times New Roman"/>
        <family val="1"/>
      </rPr>
      <t>2013</t>
    </r>
    <r>
      <rPr>
        <sz val="10"/>
        <rFont val="Times New Roman"/>
        <family val="1"/>
      </rPr>
      <t>__г.</t>
    </r>
  </si>
  <si>
    <t>"26"____________</t>
  </si>
  <si>
    <t>"_26_" ___декабря____2013_г.</t>
  </si>
  <si>
    <t xml:space="preserve"> в т.ч. Подписка</t>
  </si>
  <si>
    <t>0900000</t>
  </si>
  <si>
    <t>Реализация государственной политики в области приватизации и управления государственной собственностью</t>
  </si>
  <si>
    <t>0920000</t>
  </si>
  <si>
    <t>Реализация государственных функций, связанных с общегосударственным управлением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</si>
  <si>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</si>
  <si>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0920315</t>
  </si>
  <si>
    <t>Расходы на обслуживание официального сайта</t>
  </si>
  <si>
    <t>0920316</t>
  </si>
  <si>
    <t>Расходы по похозяйственному учету</t>
  </si>
  <si>
    <t>в т.ч. Похозяйственные книги</t>
  </si>
  <si>
    <t>0920317</t>
  </si>
  <si>
    <t>0920318</t>
  </si>
  <si>
    <t>Расходы по программе "Регистр МО"</t>
  </si>
  <si>
    <t>700</t>
  </si>
  <si>
    <t>в т.ч. текущий ремонт муниципального имущества</t>
  </si>
  <si>
    <t>Закупка товаров, работ, услуг в целях капитального ремонта государственного имущества</t>
  </si>
  <si>
    <t>207</t>
  </si>
  <si>
    <t>7950000</t>
  </si>
  <si>
    <t>Целевые программы муниципальных образований</t>
  </si>
  <si>
    <t>7950210</t>
  </si>
  <si>
    <t>Долгосрочная целевая программа "Энергосбережение и повышение энергетической эффективности на территории муниципальных образований  Кривошеинского района Томской области на период 2012-2015 годы и на перспективу до 2020 года."</t>
  </si>
  <si>
    <t>801</t>
  </si>
  <si>
    <t>125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</si>
  <si>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переворужения, ремонта, реставрации объектов, а также работ по ее экспертизе</t>
  </si>
  <si>
    <t>Социальная помощь</t>
  </si>
  <si>
    <t>5220000</t>
  </si>
  <si>
    <t>Обеспечение 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</si>
  <si>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5223301</t>
  </si>
  <si>
    <t>423</t>
  </si>
  <si>
    <t>Мероприятия в области спорта и физической культуры</t>
  </si>
  <si>
    <t>5129700</t>
  </si>
  <si>
    <t>800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</si>
</sst>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?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49" fontId="10" fillId="33" borderId="15" xfId="0" applyNumberFormat="1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10" fillId="33" borderId="14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49" fontId="10" fillId="34" borderId="14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center"/>
    </xf>
    <xf numFmtId="49" fontId="10" fillId="35" borderId="1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49" fontId="10" fillId="34" borderId="20" xfId="0" applyNumberFormat="1" applyFont="1" applyFill="1" applyBorder="1" applyAlignment="1">
      <alignment horizontal="center"/>
    </xf>
    <xf numFmtId="49" fontId="10" fillId="34" borderId="19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10" fillId="34" borderId="15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0" fillId="35" borderId="24" xfId="0" applyFont="1" applyFill="1" applyBorder="1" applyAlignment="1">
      <alignment horizontal="left" wrapText="1"/>
    </xf>
    <xf numFmtId="0" fontId="10" fillId="35" borderId="16" xfId="0" applyFont="1" applyFill="1" applyBorder="1" applyAlignment="1">
      <alignment horizontal="left" wrapText="1"/>
    </xf>
    <xf numFmtId="49" fontId="10" fillId="35" borderId="15" xfId="0" applyNumberFormat="1" applyFont="1" applyFill="1" applyBorder="1" applyAlignment="1">
      <alignment horizontal="center"/>
    </xf>
    <xf numFmtId="49" fontId="10" fillId="35" borderId="13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0" borderId="24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9" fontId="2" fillId="0" borderId="0" xfId="57" applyFont="1" applyAlignment="1">
      <alignment horizontal="left" wrapText="1"/>
    </xf>
    <xf numFmtId="0" fontId="2" fillId="0" borderId="0" xfId="0" applyFont="1" applyAlignment="1">
      <alignment horizontal="left"/>
    </xf>
    <xf numFmtId="49" fontId="2" fillId="0" borderId="32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32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39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tabSelected="1" zoomScalePageLayoutView="0" workbookViewId="0" topLeftCell="A82">
      <selection activeCell="O91" sqref="O91:P91"/>
    </sheetView>
  </sheetViews>
  <sheetFormatPr defaultColWidth="9.00390625" defaultRowHeight="12.75"/>
  <cols>
    <col min="1" max="2" width="9.125" style="36" customWidth="1"/>
    <col min="3" max="3" width="25.375" style="36" customWidth="1"/>
    <col min="4" max="5" width="8.00390625" style="16" customWidth="1"/>
    <col min="6" max="6" width="8.75390625" style="16" customWidth="1"/>
    <col min="7" max="7" width="9.125" style="16" customWidth="1"/>
    <col min="8" max="8" width="7.00390625" style="16" customWidth="1"/>
    <col min="9" max="9" width="9.375" style="16" customWidth="1"/>
    <col min="10" max="10" width="9.00390625" style="16" customWidth="1"/>
    <col min="11" max="11" width="0.74609375" style="16" hidden="1" customWidth="1"/>
    <col min="12" max="12" width="8.75390625" style="16" customWidth="1"/>
    <col min="13" max="13" width="8.125" style="16" customWidth="1"/>
    <col min="14" max="14" width="8.25390625" style="16" customWidth="1"/>
    <col min="15" max="15" width="11.875" style="1" customWidth="1"/>
    <col min="16" max="16" width="1.75390625" style="1" customWidth="1"/>
    <col min="17" max="17" width="9.125" style="1" customWidth="1"/>
    <col min="18" max="18" width="0.875" style="1" hidden="1" customWidth="1"/>
    <col min="19" max="16384" width="9.125" style="1" customWidth="1"/>
  </cols>
  <sheetData>
    <row r="1" spans="7:18" ht="11.25" customHeight="1">
      <c r="G1" s="200" t="s">
        <v>41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7:18" ht="11.25" customHeight="1">
      <c r="G2" s="200" t="s">
        <v>37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7:16" ht="6" customHeight="1">
      <c r="G3" s="17"/>
      <c r="H3" s="17"/>
      <c r="I3" s="17"/>
      <c r="J3" s="18"/>
      <c r="K3" s="18"/>
      <c r="L3" s="18"/>
      <c r="M3" s="18"/>
      <c r="N3" s="18"/>
      <c r="O3" s="6"/>
      <c r="P3" s="2"/>
    </row>
    <row r="4" spans="7:18" ht="11.25" customHeight="1">
      <c r="G4" s="200" t="s">
        <v>38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7:18" ht="11.25" customHeight="1">
      <c r="G5" s="200" t="s">
        <v>39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7:18" ht="11.25" customHeight="1">
      <c r="G6" s="200" t="s">
        <v>40</v>
      </c>
      <c r="H6" s="200"/>
      <c r="I6" s="200"/>
      <c r="J6" s="200"/>
      <c r="K6" s="200"/>
      <c r="L6" s="200"/>
      <c r="M6" s="200"/>
      <c r="N6" s="200"/>
      <c r="O6" s="200"/>
      <c r="P6" s="200"/>
      <c r="Q6" s="4"/>
      <c r="R6" s="4"/>
    </row>
    <row r="7" spans="1:18" ht="19.5" customHeight="1">
      <c r="A7" s="211" t="s">
        <v>21</v>
      </c>
      <c r="B7" s="211"/>
      <c r="C7" s="211"/>
      <c r="D7" s="211"/>
      <c r="E7" s="211"/>
      <c r="F7" s="211"/>
      <c r="K7" s="195" t="s">
        <v>29</v>
      </c>
      <c r="L7" s="195"/>
      <c r="M7" s="195"/>
      <c r="N7" s="195"/>
      <c r="O7" s="195"/>
      <c r="P7" s="195"/>
      <c r="Q7" s="195"/>
      <c r="R7" s="195"/>
    </row>
    <row r="8" spans="1:18" ht="18.75" customHeight="1">
      <c r="A8" s="212" t="s">
        <v>222</v>
      </c>
      <c r="B8" s="212"/>
      <c r="C8" s="212"/>
      <c r="D8" s="212"/>
      <c r="E8" s="212"/>
      <c r="F8" s="212"/>
      <c r="G8" s="212"/>
      <c r="K8" s="19" t="s">
        <v>16</v>
      </c>
      <c r="L8" s="56" t="s">
        <v>168</v>
      </c>
      <c r="M8" s="56"/>
      <c r="N8" s="56"/>
      <c r="O8" s="56"/>
      <c r="P8" s="56"/>
      <c r="Q8" s="56"/>
      <c r="R8" s="10"/>
    </row>
    <row r="9" spans="1:18" ht="13.5" customHeight="1">
      <c r="A9" s="209" t="s">
        <v>26</v>
      </c>
      <c r="B9" s="209"/>
      <c r="C9" s="209"/>
      <c r="D9" s="209"/>
      <c r="E9" s="209"/>
      <c r="F9" s="209"/>
      <c r="G9" s="209"/>
      <c r="K9" s="214" t="s">
        <v>25</v>
      </c>
      <c r="L9" s="214"/>
      <c r="M9" s="214"/>
      <c r="N9" s="214"/>
      <c r="O9" s="214"/>
      <c r="P9" s="214"/>
      <c r="Q9" s="214"/>
      <c r="R9" s="214"/>
    </row>
    <row r="10" spans="1:18" ht="15.75" customHeight="1">
      <c r="A10" s="37"/>
      <c r="B10" s="37"/>
      <c r="C10" s="37"/>
      <c r="D10" s="20"/>
      <c r="E10" s="20"/>
      <c r="F10" s="20"/>
      <c r="G10" s="20"/>
      <c r="K10" s="20"/>
      <c r="L10" s="242"/>
      <c r="M10" s="242"/>
      <c r="N10" s="242"/>
      <c r="O10" s="242"/>
      <c r="P10" s="242"/>
      <c r="Q10" s="242"/>
      <c r="R10" s="11"/>
    </row>
    <row r="11" spans="1:18" ht="9.75" customHeight="1">
      <c r="A11" s="194" t="s">
        <v>36</v>
      </c>
      <c r="B11" s="194"/>
      <c r="C11" s="194"/>
      <c r="D11" s="194"/>
      <c r="E11" s="194"/>
      <c r="F11" s="194"/>
      <c r="G11" s="194"/>
      <c r="K11" s="194" t="s">
        <v>36</v>
      </c>
      <c r="L11" s="194"/>
      <c r="M11" s="194"/>
      <c r="N11" s="194"/>
      <c r="O11" s="194"/>
      <c r="P11" s="194"/>
      <c r="Q11" s="194"/>
      <c r="R11" s="194"/>
    </row>
    <row r="12" spans="1:18" ht="12" customHeight="1">
      <c r="A12" s="195" t="s">
        <v>223</v>
      </c>
      <c r="B12" s="195"/>
      <c r="C12" s="195"/>
      <c r="D12" s="195"/>
      <c r="E12" s="195"/>
      <c r="F12" s="195"/>
      <c r="G12" s="195"/>
      <c r="K12" s="195" t="s">
        <v>181</v>
      </c>
      <c r="L12" s="195"/>
      <c r="M12" s="195"/>
      <c r="N12" s="195"/>
      <c r="O12" s="195"/>
      <c r="P12" s="195"/>
      <c r="Q12" s="195"/>
      <c r="R12" s="195"/>
    </row>
    <row r="13" spans="1:18" ht="12" customHeight="1">
      <c r="A13" s="213" t="s">
        <v>27</v>
      </c>
      <c r="B13" s="213"/>
      <c r="C13" s="213"/>
      <c r="D13" s="213"/>
      <c r="E13" s="213"/>
      <c r="F13" s="213"/>
      <c r="G13" s="21"/>
      <c r="H13" s="22"/>
      <c r="I13" s="22"/>
      <c r="J13" s="22"/>
      <c r="K13" s="21" t="s">
        <v>28</v>
      </c>
      <c r="L13" s="21"/>
      <c r="M13" s="21"/>
      <c r="N13" s="21"/>
      <c r="O13" s="12"/>
      <c r="P13" s="12"/>
      <c r="Q13" s="12"/>
      <c r="R13" s="12"/>
    </row>
    <row r="14" spans="1:18" ht="12" customHeight="1">
      <c r="A14" s="195" t="s">
        <v>11</v>
      </c>
      <c r="B14" s="195"/>
      <c r="C14" s="195"/>
      <c r="D14" s="195"/>
      <c r="E14" s="195"/>
      <c r="F14" s="195"/>
      <c r="G14" s="195"/>
      <c r="K14" s="23" t="s">
        <v>47</v>
      </c>
      <c r="L14" s="73" t="s">
        <v>225</v>
      </c>
      <c r="M14" s="73"/>
      <c r="N14" s="73" t="s">
        <v>175</v>
      </c>
      <c r="O14" s="73" t="s">
        <v>221</v>
      </c>
      <c r="P14" s="73"/>
      <c r="Q14" s="73"/>
      <c r="R14" s="9"/>
    </row>
    <row r="15" ht="11.25" customHeight="1"/>
    <row r="16" spans="1:18" ht="12" customHeight="1">
      <c r="A16" s="38"/>
      <c r="B16" s="38"/>
      <c r="C16" s="38"/>
      <c r="D16" s="24"/>
      <c r="E16" s="24"/>
      <c r="F16" s="24"/>
      <c r="G16" s="24"/>
      <c r="H16" s="24"/>
      <c r="I16" s="24"/>
      <c r="J16" s="24"/>
      <c r="K16" s="25"/>
      <c r="L16" s="24"/>
      <c r="M16" s="24"/>
      <c r="N16" s="24"/>
      <c r="O16" s="13"/>
      <c r="P16" s="14"/>
      <c r="Q16" s="196" t="s">
        <v>1</v>
      </c>
      <c r="R16" s="196"/>
    </row>
    <row r="17" spans="1:18" ht="15.75" customHeight="1">
      <c r="A17" s="197" t="s">
        <v>220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83" t="s">
        <v>30</v>
      </c>
      <c r="P17" s="183"/>
      <c r="Q17" s="216" t="s">
        <v>23</v>
      </c>
      <c r="R17" s="216"/>
    </row>
    <row r="18" spans="1:18" ht="12.75" customHeight="1">
      <c r="A18" s="187" t="s">
        <v>224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3" t="s">
        <v>2</v>
      </c>
      <c r="P18" s="183"/>
      <c r="Q18" s="34"/>
      <c r="R18" s="34"/>
    </row>
    <row r="19" spans="1:18" ht="12.75" customHeight="1">
      <c r="A19" s="38"/>
      <c r="B19" s="38"/>
      <c r="C19" s="38"/>
      <c r="D19" s="24"/>
      <c r="E19" s="24"/>
      <c r="F19" s="24"/>
      <c r="G19" s="24"/>
      <c r="H19" s="24"/>
      <c r="I19" s="24"/>
      <c r="J19" s="24"/>
      <c r="K19" s="25"/>
      <c r="L19" s="24"/>
      <c r="M19" s="24"/>
      <c r="N19" s="24"/>
      <c r="O19" s="183" t="s">
        <v>3</v>
      </c>
      <c r="P19" s="183"/>
      <c r="Q19" s="34"/>
      <c r="R19" s="34"/>
    </row>
    <row r="20" spans="1:18" ht="24" customHeight="1">
      <c r="A20" s="198" t="s">
        <v>162</v>
      </c>
      <c r="B20" s="198"/>
      <c r="C20" s="198"/>
      <c r="D20" s="18" t="s">
        <v>42</v>
      </c>
      <c r="E20" s="18"/>
      <c r="F20" s="18"/>
      <c r="G20" s="18"/>
      <c r="H20" s="18"/>
      <c r="I20" s="18"/>
      <c r="J20" s="18"/>
      <c r="K20" s="18"/>
      <c r="L20" s="18"/>
      <c r="M20" s="18"/>
      <c r="N20" s="183" t="s">
        <v>31</v>
      </c>
      <c r="O20" s="183"/>
      <c r="P20" s="183"/>
      <c r="Q20" s="34"/>
      <c r="R20" s="34"/>
    </row>
    <row r="21" spans="1:18" ht="12.75" customHeight="1">
      <c r="A21" s="198"/>
      <c r="B21" s="198"/>
      <c r="C21" s="19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3" t="s">
        <v>31</v>
      </c>
      <c r="O21" s="183"/>
      <c r="P21" s="183"/>
      <c r="Q21" s="34"/>
      <c r="R21" s="34"/>
    </row>
    <row r="22" spans="1:18" ht="11.25" customHeight="1">
      <c r="A22" s="199" t="s">
        <v>43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83" t="s">
        <v>15</v>
      </c>
      <c r="P22" s="183"/>
      <c r="Q22" s="34"/>
      <c r="R22" s="34"/>
    </row>
    <row r="23" spans="1:18" ht="16.5" customHeight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5"/>
      <c r="P23" s="15"/>
      <c r="Q23" s="34"/>
      <c r="R23" s="34"/>
    </row>
    <row r="24" spans="1:18" ht="14.25" customHeight="1">
      <c r="A24" s="198" t="s">
        <v>44</v>
      </c>
      <c r="B24" s="198"/>
      <c r="C24" s="198"/>
      <c r="D24" s="206" t="s">
        <v>45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183" t="s">
        <v>12</v>
      </c>
      <c r="P24" s="183"/>
      <c r="Q24" s="34"/>
      <c r="R24" s="34"/>
    </row>
    <row r="25" spans="1:18" ht="11.25" customHeight="1">
      <c r="A25" s="223" t="s">
        <v>46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6"/>
      <c r="L25" s="18"/>
      <c r="M25" s="18"/>
      <c r="N25" s="18"/>
      <c r="O25" s="183" t="s">
        <v>4</v>
      </c>
      <c r="P25" s="183"/>
      <c r="Q25" s="196">
        <v>383</v>
      </c>
      <c r="R25" s="196"/>
    </row>
    <row r="26" spans="1:18" ht="13.5" customHeight="1">
      <c r="A26" s="38"/>
      <c r="B26" s="38"/>
      <c r="C26" s="187" t="s">
        <v>17</v>
      </c>
      <c r="D26" s="187"/>
      <c r="E26" s="187"/>
      <c r="F26" s="187"/>
      <c r="G26" s="187"/>
      <c r="H26" s="187"/>
      <c r="I26" s="27"/>
      <c r="J26" s="27"/>
      <c r="K26" s="26"/>
      <c r="L26" s="24"/>
      <c r="M26" s="24"/>
      <c r="N26" s="24"/>
      <c r="O26" s="183" t="s">
        <v>19</v>
      </c>
      <c r="P26" s="183"/>
      <c r="Q26" s="7"/>
      <c r="R26" s="7"/>
    </row>
    <row r="27" spans="3:16" ht="16.5" customHeight="1">
      <c r="C27" s="209" t="s">
        <v>18</v>
      </c>
      <c r="D27" s="209"/>
      <c r="E27" s="209"/>
      <c r="F27" s="209"/>
      <c r="G27" s="209"/>
      <c r="H27" s="209"/>
      <c r="I27" s="28"/>
      <c r="J27" s="28"/>
      <c r="K27" s="29"/>
      <c r="L27" s="30"/>
      <c r="M27" s="30"/>
      <c r="N27" s="30"/>
      <c r="O27" s="3"/>
      <c r="P27" s="3"/>
    </row>
    <row r="28" spans="4:15" ht="4.5" customHeight="1">
      <c r="D28" s="28"/>
      <c r="E28" s="28"/>
      <c r="F28" s="28"/>
      <c r="G28" s="28"/>
      <c r="H28" s="28"/>
      <c r="I28" s="28"/>
      <c r="J28" s="28"/>
      <c r="K28" s="31"/>
      <c r="L28" s="31"/>
      <c r="M28" s="31"/>
      <c r="N28" s="32"/>
      <c r="O28" s="5"/>
    </row>
    <row r="29" spans="1:18" s="54" customFormat="1" ht="13.5" customHeight="1">
      <c r="A29" s="160" t="s">
        <v>5</v>
      </c>
      <c r="B29" s="160"/>
      <c r="C29" s="161"/>
      <c r="D29" s="166" t="s">
        <v>52</v>
      </c>
      <c r="E29" s="184" t="s">
        <v>7</v>
      </c>
      <c r="F29" s="185"/>
      <c r="G29" s="185"/>
      <c r="H29" s="185"/>
      <c r="I29" s="185"/>
      <c r="J29" s="185"/>
      <c r="K29" s="185"/>
      <c r="L29" s="185"/>
      <c r="M29" s="185"/>
      <c r="N29" s="186"/>
      <c r="O29" s="159" t="s">
        <v>6</v>
      </c>
      <c r="P29" s="159"/>
      <c r="Q29" s="159"/>
      <c r="R29" s="159"/>
    </row>
    <row r="30" spans="1:18" s="54" customFormat="1" ht="19.5" customHeight="1">
      <c r="A30" s="162"/>
      <c r="B30" s="162"/>
      <c r="C30" s="163"/>
      <c r="D30" s="167"/>
      <c r="E30" s="166" t="s">
        <v>8</v>
      </c>
      <c r="F30" s="166" t="s">
        <v>55</v>
      </c>
      <c r="G30" s="169" t="s">
        <v>56</v>
      </c>
      <c r="H30" s="170"/>
      <c r="I30" s="166" t="s">
        <v>57</v>
      </c>
      <c r="J30" s="169" t="s">
        <v>20</v>
      </c>
      <c r="K30" s="170"/>
      <c r="L30" s="169" t="s">
        <v>32</v>
      </c>
      <c r="M30" s="217"/>
      <c r="N30" s="170"/>
      <c r="O30" s="188" t="s">
        <v>24</v>
      </c>
      <c r="P30" s="189"/>
      <c r="Q30" s="159" t="s">
        <v>22</v>
      </c>
      <c r="R30" s="159"/>
    </row>
    <row r="31" spans="1:18" s="54" customFormat="1" ht="22.5" customHeight="1">
      <c r="A31" s="162"/>
      <c r="B31" s="162"/>
      <c r="C31" s="163"/>
      <c r="D31" s="167"/>
      <c r="E31" s="167"/>
      <c r="F31" s="167"/>
      <c r="G31" s="171"/>
      <c r="H31" s="172"/>
      <c r="I31" s="167"/>
      <c r="J31" s="171"/>
      <c r="K31" s="172"/>
      <c r="L31" s="173" t="s">
        <v>33</v>
      </c>
      <c r="M31" s="218"/>
      <c r="N31" s="174"/>
      <c r="O31" s="190"/>
      <c r="P31" s="191"/>
      <c r="Q31" s="159"/>
      <c r="R31" s="159"/>
    </row>
    <row r="32" spans="1:18" s="54" customFormat="1" ht="15" customHeight="1">
      <c r="A32" s="164"/>
      <c r="B32" s="164"/>
      <c r="C32" s="165"/>
      <c r="D32" s="168"/>
      <c r="E32" s="168"/>
      <c r="F32" s="168"/>
      <c r="G32" s="173"/>
      <c r="H32" s="174"/>
      <c r="I32" s="168"/>
      <c r="J32" s="173"/>
      <c r="K32" s="174"/>
      <c r="L32" s="55" t="s">
        <v>49</v>
      </c>
      <c r="M32" s="55" t="s">
        <v>50</v>
      </c>
      <c r="N32" s="55" t="s">
        <v>51</v>
      </c>
      <c r="O32" s="192"/>
      <c r="P32" s="193"/>
      <c r="Q32" s="53"/>
      <c r="R32" s="53"/>
    </row>
    <row r="33" spans="1:18" ht="12.75" customHeight="1" thickBot="1">
      <c r="A33" s="219">
        <v>1</v>
      </c>
      <c r="B33" s="219"/>
      <c r="C33" s="220"/>
      <c r="D33" s="33">
        <v>2</v>
      </c>
      <c r="E33" s="33">
        <v>3</v>
      </c>
      <c r="F33" s="33">
        <v>4</v>
      </c>
      <c r="G33" s="221">
        <v>5</v>
      </c>
      <c r="H33" s="222"/>
      <c r="I33" s="33">
        <v>6</v>
      </c>
      <c r="J33" s="221">
        <v>7</v>
      </c>
      <c r="K33" s="222"/>
      <c r="L33" s="224">
        <v>8</v>
      </c>
      <c r="M33" s="225"/>
      <c r="N33" s="226"/>
      <c r="O33" s="227">
        <v>9</v>
      </c>
      <c r="P33" s="228"/>
      <c r="Q33" s="196">
        <v>10</v>
      </c>
      <c r="R33" s="196"/>
    </row>
    <row r="34" spans="1:18" s="52" customFormat="1" ht="17.25" customHeight="1">
      <c r="A34" s="127" t="s">
        <v>58</v>
      </c>
      <c r="B34" s="127"/>
      <c r="C34" s="128"/>
      <c r="D34" s="58"/>
      <c r="E34" s="59" t="s">
        <v>48</v>
      </c>
      <c r="F34" s="59" t="s">
        <v>53</v>
      </c>
      <c r="G34" s="207"/>
      <c r="H34" s="208"/>
      <c r="I34" s="59"/>
      <c r="J34" s="207"/>
      <c r="K34" s="208"/>
      <c r="L34" s="60"/>
      <c r="M34" s="60"/>
      <c r="N34" s="60"/>
      <c r="O34" s="204">
        <f>O35+O42+O79+O85</f>
        <v>6575800</v>
      </c>
      <c r="P34" s="205"/>
      <c r="Q34" s="229"/>
      <c r="R34" s="230"/>
    </row>
    <row r="35" spans="1:18" s="77" customFormat="1" ht="39.75" customHeight="1">
      <c r="A35" s="139" t="s">
        <v>59</v>
      </c>
      <c r="B35" s="139"/>
      <c r="C35" s="140"/>
      <c r="D35" s="78"/>
      <c r="E35" s="79" t="s">
        <v>48</v>
      </c>
      <c r="F35" s="80" t="s">
        <v>54</v>
      </c>
      <c r="G35" s="141"/>
      <c r="H35" s="142"/>
      <c r="I35" s="80"/>
      <c r="J35" s="141"/>
      <c r="K35" s="142"/>
      <c r="L35" s="78"/>
      <c r="M35" s="78"/>
      <c r="N35" s="78"/>
      <c r="O35" s="143">
        <f>O38+O40</f>
        <v>928600</v>
      </c>
      <c r="P35" s="144"/>
      <c r="Q35" s="181"/>
      <c r="R35" s="182"/>
    </row>
    <row r="36" spans="1:18" s="52" customFormat="1" ht="16.5" customHeight="1">
      <c r="A36" s="121" t="s">
        <v>187</v>
      </c>
      <c r="B36" s="121"/>
      <c r="C36" s="122"/>
      <c r="D36" s="49"/>
      <c r="E36" s="61" t="s">
        <v>48</v>
      </c>
      <c r="F36" s="60" t="s">
        <v>54</v>
      </c>
      <c r="G36" s="119" t="s">
        <v>60</v>
      </c>
      <c r="H36" s="120"/>
      <c r="I36" s="60"/>
      <c r="J36" s="119"/>
      <c r="K36" s="120"/>
      <c r="L36" s="49"/>
      <c r="M36" s="49"/>
      <c r="N36" s="49"/>
      <c r="O36" s="117"/>
      <c r="P36" s="118"/>
      <c r="Q36" s="149"/>
      <c r="R36" s="150"/>
    </row>
    <row r="37" spans="1:18" s="52" customFormat="1" ht="15.75" customHeight="1">
      <c r="A37" s="121" t="s">
        <v>188</v>
      </c>
      <c r="B37" s="121"/>
      <c r="C37" s="122"/>
      <c r="D37" s="49"/>
      <c r="E37" s="61" t="s">
        <v>48</v>
      </c>
      <c r="F37" s="60" t="s">
        <v>54</v>
      </c>
      <c r="G37" s="119" t="s">
        <v>60</v>
      </c>
      <c r="H37" s="120"/>
      <c r="I37" s="60" t="s">
        <v>172</v>
      </c>
      <c r="J37" s="119"/>
      <c r="K37" s="120"/>
      <c r="L37" s="49"/>
      <c r="M37" s="49"/>
      <c r="N37" s="49"/>
      <c r="O37" s="117"/>
      <c r="P37" s="118"/>
      <c r="Q37" s="149"/>
      <c r="R37" s="150"/>
    </row>
    <row r="38" spans="1:18" s="44" customFormat="1" ht="12.75" customHeight="1">
      <c r="A38" s="127" t="s">
        <v>64</v>
      </c>
      <c r="B38" s="127"/>
      <c r="C38" s="128"/>
      <c r="D38" s="39"/>
      <c r="E38" s="62" t="s">
        <v>48</v>
      </c>
      <c r="F38" s="63" t="s">
        <v>54</v>
      </c>
      <c r="G38" s="129" t="s">
        <v>60</v>
      </c>
      <c r="H38" s="130"/>
      <c r="I38" s="63" t="s">
        <v>172</v>
      </c>
      <c r="J38" s="129" t="s">
        <v>61</v>
      </c>
      <c r="K38" s="130"/>
      <c r="L38" s="39" t="s">
        <v>62</v>
      </c>
      <c r="M38" s="39" t="s">
        <v>62</v>
      </c>
      <c r="N38" s="39" t="s">
        <v>62</v>
      </c>
      <c r="O38" s="131">
        <f>O39</f>
        <v>752400</v>
      </c>
      <c r="P38" s="132"/>
      <c r="Q38" s="147"/>
      <c r="R38" s="148"/>
    </row>
    <row r="39" spans="1:18" s="52" customFormat="1" ht="12.75" customHeight="1">
      <c r="A39" s="121" t="s">
        <v>160</v>
      </c>
      <c r="B39" s="121"/>
      <c r="C39" s="122"/>
      <c r="D39" s="49"/>
      <c r="E39" s="61" t="s">
        <v>48</v>
      </c>
      <c r="F39" s="60" t="s">
        <v>54</v>
      </c>
      <c r="G39" s="119" t="s">
        <v>60</v>
      </c>
      <c r="H39" s="120"/>
      <c r="I39" s="60" t="s">
        <v>172</v>
      </c>
      <c r="J39" s="119" t="s">
        <v>61</v>
      </c>
      <c r="K39" s="120"/>
      <c r="L39" s="49" t="s">
        <v>62</v>
      </c>
      <c r="M39" s="49" t="s">
        <v>63</v>
      </c>
      <c r="N39" s="49" t="s">
        <v>62</v>
      </c>
      <c r="O39" s="117">
        <v>752400</v>
      </c>
      <c r="P39" s="118"/>
      <c r="Q39" s="50"/>
      <c r="R39" s="51"/>
    </row>
    <row r="40" spans="1:18" s="52" customFormat="1" ht="12.75" customHeight="1">
      <c r="A40" s="127" t="s">
        <v>66</v>
      </c>
      <c r="B40" s="127"/>
      <c r="C40" s="128"/>
      <c r="D40" s="39"/>
      <c r="E40" s="62" t="s">
        <v>48</v>
      </c>
      <c r="F40" s="63" t="s">
        <v>54</v>
      </c>
      <c r="G40" s="129" t="s">
        <v>60</v>
      </c>
      <c r="H40" s="130"/>
      <c r="I40" s="63" t="s">
        <v>172</v>
      </c>
      <c r="J40" s="45" t="s">
        <v>65</v>
      </c>
      <c r="K40" s="46"/>
      <c r="L40" s="39" t="s">
        <v>62</v>
      </c>
      <c r="M40" s="39" t="s">
        <v>62</v>
      </c>
      <c r="N40" s="39" t="s">
        <v>62</v>
      </c>
      <c r="O40" s="131">
        <f>O41</f>
        <v>176200</v>
      </c>
      <c r="P40" s="132"/>
      <c r="Q40" s="50"/>
      <c r="R40" s="51"/>
    </row>
    <row r="41" spans="1:18" s="52" customFormat="1" ht="12.75" customHeight="1">
      <c r="A41" s="121" t="s">
        <v>189</v>
      </c>
      <c r="B41" s="121"/>
      <c r="C41" s="122"/>
      <c r="D41" s="49"/>
      <c r="E41" s="61" t="s">
        <v>48</v>
      </c>
      <c r="F41" s="60" t="s">
        <v>54</v>
      </c>
      <c r="G41" s="119" t="s">
        <v>60</v>
      </c>
      <c r="H41" s="120"/>
      <c r="I41" s="60" t="s">
        <v>172</v>
      </c>
      <c r="J41" s="72" t="s">
        <v>65</v>
      </c>
      <c r="K41" s="35"/>
      <c r="L41" s="49" t="s">
        <v>62</v>
      </c>
      <c r="M41" s="49" t="s">
        <v>63</v>
      </c>
      <c r="N41" s="49" t="s">
        <v>62</v>
      </c>
      <c r="O41" s="117">
        <v>176200</v>
      </c>
      <c r="P41" s="118"/>
      <c r="Q41" s="50"/>
      <c r="R41" s="51"/>
    </row>
    <row r="42" spans="1:18" s="77" customFormat="1" ht="54" customHeight="1">
      <c r="A42" s="139" t="s">
        <v>69</v>
      </c>
      <c r="B42" s="139"/>
      <c r="C42" s="140"/>
      <c r="D42" s="78"/>
      <c r="E42" s="79" t="s">
        <v>48</v>
      </c>
      <c r="F42" s="80" t="s">
        <v>67</v>
      </c>
      <c r="G42" s="141"/>
      <c r="H42" s="142"/>
      <c r="I42" s="80"/>
      <c r="J42" s="141"/>
      <c r="K42" s="142"/>
      <c r="L42" s="78"/>
      <c r="M42" s="78"/>
      <c r="N42" s="78"/>
      <c r="O42" s="143">
        <f>O43</f>
        <v>5322200</v>
      </c>
      <c r="P42" s="144"/>
      <c r="Q42" s="181"/>
      <c r="R42" s="182"/>
    </row>
    <row r="43" spans="1:18" s="52" customFormat="1" ht="12.75" customHeight="1">
      <c r="A43" s="121" t="s">
        <v>70</v>
      </c>
      <c r="B43" s="121"/>
      <c r="C43" s="122"/>
      <c r="D43" s="49"/>
      <c r="E43" s="61" t="s">
        <v>48</v>
      </c>
      <c r="F43" s="60" t="s">
        <v>67</v>
      </c>
      <c r="G43" s="119" t="s">
        <v>68</v>
      </c>
      <c r="H43" s="120"/>
      <c r="I43" s="60"/>
      <c r="J43" s="119"/>
      <c r="K43" s="120"/>
      <c r="L43" s="49"/>
      <c r="M43" s="49"/>
      <c r="N43" s="49"/>
      <c r="O43" s="117">
        <f>O44</f>
        <v>5322200</v>
      </c>
      <c r="P43" s="118"/>
      <c r="Q43" s="149"/>
      <c r="R43" s="150"/>
    </row>
    <row r="44" spans="1:19" s="52" customFormat="1" ht="12.75" customHeight="1">
      <c r="A44" s="125" t="s">
        <v>188</v>
      </c>
      <c r="B44" s="125"/>
      <c r="C44" s="126"/>
      <c r="D44" s="99"/>
      <c r="E44" s="100" t="s">
        <v>48</v>
      </c>
      <c r="F44" s="101" t="s">
        <v>67</v>
      </c>
      <c r="G44" s="151" t="s">
        <v>68</v>
      </c>
      <c r="H44" s="152"/>
      <c r="I44" s="101" t="s">
        <v>172</v>
      </c>
      <c r="J44" s="151"/>
      <c r="K44" s="152"/>
      <c r="L44" s="99"/>
      <c r="M44" s="99"/>
      <c r="N44" s="99"/>
      <c r="O44" s="135">
        <f>O45+O48+O59+O63+O68+O73+O77+O52+O55+O57</f>
        <v>5322200</v>
      </c>
      <c r="P44" s="136"/>
      <c r="Q44" s="179"/>
      <c r="R44" s="180"/>
      <c r="S44" s="102"/>
    </row>
    <row r="45" spans="1:19" s="44" customFormat="1" ht="12.75" customHeight="1">
      <c r="A45" s="125" t="s">
        <v>64</v>
      </c>
      <c r="B45" s="125"/>
      <c r="C45" s="126"/>
      <c r="D45" s="86"/>
      <c r="E45" s="103" t="s">
        <v>48</v>
      </c>
      <c r="F45" s="104" t="s">
        <v>67</v>
      </c>
      <c r="G45" s="153" t="s">
        <v>68</v>
      </c>
      <c r="H45" s="154"/>
      <c r="I45" s="104" t="s">
        <v>172</v>
      </c>
      <c r="J45" s="153" t="s">
        <v>61</v>
      </c>
      <c r="K45" s="154"/>
      <c r="L45" s="86" t="s">
        <v>62</v>
      </c>
      <c r="M45" s="86" t="s">
        <v>62</v>
      </c>
      <c r="N45" s="86" t="s">
        <v>62</v>
      </c>
      <c r="O45" s="123">
        <f>O46+O47</f>
        <v>3229200</v>
      </c>
      <c r="P45" s="124"/>
      <c r="Q45" s="89"/>
      <c r="R45" s="96"/>
      <c r="S45" s="97"/>
    </row>
    <row r="46" spans="1:19" s="52" customFormat="1" ht="13.5" customHeight="1">
      <c r="A46" s="125" t="s">
        <v>160</v>
      </c>
      <c r="B46" s="125"/>
      <c r="C46" s="126"/>
      <c r="D46" s="99"/>
      <c r="E46" s="100" t="s">
        <v>48</v>
      </c>
      <c r="F46" s="101" t="s">
        <v>67</v>
      </c>
      <c r="G46" s="151" t="s">
        <v>68</v>
      </c>
      <c r="H46" s="152"/>
      <c r="I46" s="101" t="s">
        <v>172</v>
      </c>
      <c r="J46" s="151" t="s">
        <v>61</v>
      </c>
      <c r="K46" s="152"/>
      <c r="L46" s="99" t="s">
        <v>62</v>
      </c>
      <c r="M46" s="99" t="s">
        <v>63</v>
      </c>
      <c r="N46" s="99" t="s">
        <v>62</v>
      </c>
      <c r="O46" s="135">
        <v>2171200</v>
      </c>
      <c r="P46" s="136"/>
      <c r="Q46" s="179"/>
      <c r="R46" s="180"/>
      <c r="S46" s="102"/>
    </row>
    <row r="47" spans="1:19" s="52" customFormat="1" ht="12.75" customHeight="1">
      <c r="A47" s="125" t="s">
        <v>161</v>
      </c>
      <c r="B47" s="125"/>
      <c r="C47" s="126"/>
      <c r="D47" s="99"/>
      <c r="E47" s="100" t="s">
        <v>48</v>
      </c>
      <c r="F47" s="101" t="s">
        <v>67</v>
      </c>
      <c r="G47" s="151" t="s">
        <v>68</v>
      </c>
      <c r="H47" s="152"/>
      <c r="I47" s="101" t="s">
        <v>172</v>
      </c>
      <c r="J47" s="151" t="s">
        <v>61</v>
      </c>
      <c r="K47" s="152"/>
      <c r="L47" s="99" t="s">
        <v>62</v>
      </c>
      <c r="M47" s="99" t="s">
        <v>63</v>
      </c>
      <c r="N47" s="99" t="s">
        <v>71</v>
      </c>
      <c r="O47" s="135">
        <v>1058000</v>
      </c>
      <c r="P47" s="136"/>
      <c r="Q47" s="179"/>
      <c r="R47" s="180"/>
      <c r="S47" s="102"/>
    </row>
    <row r="48" spans="1:18" s="44" customFormat="1" ht="12.75" customHeight="1">
      <c r="A48" s="127" t="s">
        <v>66</v>
      </c>
      <c r="B48" s="127"/>
      <c r="C48" s="128"/>
      <c r="D48" s="39"/>
      <c r="E48" s="62" t="s">
        <v>48</v>
      </c>
      <c r="F48" s="63" t="s">
        <v>67</v>
      </c>
      <c r="G48" s="129" t="s">
        <v>68</v>
      </c>
      <c r="H48" s="130"/>
      <c r="I48" s="63" t="s">
        <v>96</v>
      </c>
      <c r="J48" s="45" t="s">
        <v>65</v>
      </c>
      <c r="K48" s="46"/>
      <c r="L48" s="39" t="s">
        <v>62</v>
      </c>
      <c r="M48" s="39" t="s">
        <v>62</v>
      </c>
      <c r="N48" s="39" t="s">
        <v>62</v>
      </c>
      <c r="O48" s="131">
        <f>O49+O50</f>
        <v>960200</v>
      </c>
      <c r="P48" s="132"/>
      <c r="Q48" s="42"/>
      <c r="R48" s="43"/>
    </row>
    <row r="49" spans="1:18" s="52" customFormat="1" ht="24" customHeight="1">
      <c r="A49" s="121" t="s">
        <v>173</v>
      </c>
      <c r="B49" s="121"/>
      <c r="C49" s="122"/>
      <c r="D49" s="49"/>
      <c r="E49" s="61" t="s">
        <v>48</v>
      </c>
      <c r="F49" s="60" t="s">
        <v>67</v>
      </c>
      <c r="G49" s="119" t="s">
        <v>68</v>
      </c>
      <c r="H49" s="120"/>
      <c r="I49" s="60" t="s">
        <v>172</v>
      </c>
      <c r="J49" s="119" t="s">
        <v>65</v>
      </c>
      <c r="K49" s="120"/>
      <c r="L49" s="49" t="s">
        <v>62</v>
      </c>
      <c r="M49" s="49" t="s">
        <v>63</v>
      </c>
      <c r="N49" s="49" t="s">
        <v>62</v>
      </c>
      <c r="O49" s="117">
        <v>647900</v>
      </c>
      <c r="P49" s="118"/>
      <c r="Q49" s="149"/>
      <c r="R49" s="150"/>
    </row>
    <row r="50" spans="1:18" s="52" customFormat="1" ht="24" customHeight="1">
      <c r="A50" s="121" t="s">
        <v>174</v>
      </c>
      <c r="B50" s="121"/>
      <c r="C50" s="122"/>
      <c r="D50" s="49"/>
      <c r="E50" s="61" t="s">
        <v>48</v>
      </c>
      <c r="F50" s="60" t="s">
        <v>67</v>
      </c>
      <c r="G50" s="119" t="s">
        <v>68</v>
      </c>
      <c r="H50" s="120"/>
      <c r="I50" s="60" t="s">
        <v>172</v>
      </c>
      <c r="J50" s="119" t="s">
        <v>65</v>
      </c>
      <c r="K50" s="120"/>
      <c r="L50" s="49" t="s">
        <v>62</v>
      </c>
      <c r="M50" s="49" t="s">
        <v>63</v>
      </c>
      <c r="N50" s="49" t="s">
        <v>71</v>
      </c>
      <c r="O50" s="117">
        <v>312300</v>
      </c>
      <c r="P50" s="118"/>
      <c r="Q50" s="149"/>
      <c r="R50" s="150"/>
    </row>
    <row r="51" spans="1:18" s="44" customFormat="1" ht="30" customHeight="1">
      <c r="A51" s="121" t="s">
        <v>190</v>
      </c>
      <c r="B51" s="121"/>
      <c r="C51" s="122"/>
      <c r="D51" s="39"/>
      <c r="E51" s="62" t="s">
        <v>48</v>
      </c>
      <c r="F51" s="63" t="s">
        <v>67</v>
      </c>
      <c r="G51" s="129" t="s">
        <v>68</v>
      </c>
      <c r="H51" s="130"/>
      <c r="I51" s="63" t="s">
        <v>135</v>
      </c>
      <c r="J51" s="129"/>
      <c r="K51" s="130"/>
      <c r="L51" s="39"/>
      <c r="M51" s="39"/>
      <c r="N51" s="39"/>
      <c r="O51" s="131"/>
      <c r="P51" s="132"/>
      <c r="Q51" s="147"/>
      <c r="R51" s="148"/>
    </row>
    <row r="52" spans="1:18" s="44" customFormat="1" ht="12.75" customHeight="1">
      <c r="A52" s="127" t="s">
        <v>73</v>
      </c>
      <c r="B52" s="127"/>
      <c r="C52" s="128"/>
      <c r="D52" s="39"/>
      <c r="E52" s="62" t="s">
        <v>48</v>
      </c>
      <c r="F52" s="63" t="s">
        <v>67</v>
      </c>
      <c r="G52" s="129" t="s">
        <v>68</v>
      </c>
      <c r="H52" s="130"/>
      <c r="I52" s="63" t="s">
        <v>135</v>
      </c>
      <c r="J52" s="129" t="s">
        <v>72</v>
      </c>
      <c r="K52" s="130"/>
      <c r="L52" s="39" t="s">
        <v>62</v>
      </c>
      <c r="M52" s="39" t="s">
        <v>62</v>
      </c>
      <c r="N52" s="39" t="s">
        <v>62</v>
      </c>
      <c r="O52" s="131">
        <f>O53+O54</f>
        <v>209000</v>
      </c>
      <c r="P52" s="132"/>
      <c r="Q52" s="42"/>
      <c r="R52" s="43"/>
    </row>
    <row r="53" spans="1:18" s="44" customFormat="1" ht="12.75" customHeight="1">
      <c r="A53" s="121" t="s">
        <v>73</v>
      </c>
      <c r="B53" s="121"/>
      <c r="C53" s="122"/>
      <c r="D53" s="49"/>
      <c r="E53" s="61" t="s">
        <v>48</v>
      </c>
      <c r="F53" s="60" t="s">
        <v>67</v>
      </c>
      <c r="G53" s="119" t="s">
        <v>68</v>
      </c>
      <c r="H53" s="120"/>
      <c r="I53" s="60" t="s">
        <v>135</v>
      </c>
      <c r="J53" s="119" t="s">
        <v>72</v>
      </c>
      <c r="K53" s="120"/>
      <c r="L53" s="49" t="s">
        <v>62</v>
      </c>
      <c r="M53" s="49" t="s">
        <v>62</v>
      </c>
      <c r="N53" s="49" t="s">
        <v>62</v>
      </c>
      <c r="O53" s="117">
        <v>200000</v>
      </c>
      <c r="P53" s="118"/>
      <c r="Q53" s="50"/>
      <c r="R53" s="43"/>
    </row>
    <row r="54" spans="1:18" s="52" customFormat="1" ht="15.75" customHeight="1">
      <c r="A54" s="125" t="s">
        <v>75</v>
      </c>
      <c r="B54" s="125"/>
      <c r="C54" s="126"/>
      <c r="D54" s="99"/>
      <c r="E54" s="100" t="s">
        <v>48</v>
      </c>
      <c r="F54" s="101" t="s">
        <v>67</v>
      </c>
      <c r="G54" s="151" t="s">
        <v>68</v>
      </c>
      <c r="H54" s="152"/>
      <c r="I54" s="101" t="s">
        <v>135</v>
      </c>
      <c r="J54" s="151" t="s">
        <v>72</v>
      </c>
      <c r="K54" s="152"/>
      <c r="L54" s="99" t="s">
        <v>62</v>
      </c>
      <c r="M54" s="99" t="s">
        <v>74</v>
      </c>
      <c r="N54" s="99" t="s">
        <v>62</v>
      </c>
      <c r="O54" s="135">
        <v>9000</v>
      </c>
      <c r="P54" s="136"/>
      <c r="Q54" s="179"/>
      <c r="R54" s="180"/>
    </row>
    <row r="55" spans="1:18" s="52" customFormat="1" ht="15.75" customHeight="1">
      <c r="A55" s="121" t="s">
        <v>91</v>
      </c>
      <c r="B55" s="121"/>
      <c r="C55" s="122"/>
      <c r="D55" s="86"/>
      <c r="E55" s="103" t="s">
        <v>48</v>
      </c>
      <c r="F55" s="104" t="s">
        <v>67</v>
      </c>
      <c r="G55" s="153" t="s">
        <v>68</v>
      </c>
      <c r="H55" s="154"/>
      <c r="I55" s="104" t="s">
        <v>135</v>
      </c>
      <c r="J55" s="112" t="s">
        <v>90</v>
      </c>
      <c r="K55" s="113"/>
      <c r="L55" s="86" t="s">
        <v>62</v>
      </c>
      <c r="M55" s="86" t="s">
        <v>62</v>
      </c>
      <c r="N55" s="86" t="s">
        <v>62</v>
      </c>
      <c r="O55" s="123">
        <f>O56</f>
        <v>100000</v>
      </c>
      <c r="P55" s="124"/>
      <c r="Q55" s="114"/>
      <c r="R55" s="115"/>
    </row>
    <row r="56" spans="1:18" s="52" customFormat="1" ht="15.75" customHeight="1">
      <c r="A56" s="125" t="s">
        <v>75</v>
      </c>
      <c r="B56" s="125"/>
      <c r="C56" s="126"/>
      <c r="D56" s="99"/>
      <c r="E56" s="100" t="s">
        <v>48</v>
      </c>
      <c r="F56" s="101" t="s">
        <v>67</v>
      </c>
      <c r="G56" s="151" t="s">
        <v>68</v>
      </c>
      <c r="H56" s="152"/>
      <c r="I56" s="101" t="s">
        <v>135</v>
      </c>
      <c r="J56" s="108" t="s">
        <v>90</v>
      </c>
      <c r="K56" s="109"/>
      <c r="L56" s="99" t="s">
        <v>62</v>
      </c>
      <c r="M56" s="99" t="s">
        <v>74</v>
      </c>
      <c r="N56" s="99" t="s">
        <v>62</v>
      </c>
      <c r="O56" s="110">
        <v>100000</v>
      </c>
      <c r="P56" s="111"/>
      <c r="Q56" s="114"/>
      <c r="R56" s="115"/>
    </row>
    <row r="57" spans="1:18" s="52" customFormat="1" ht="15.75" customHeight="1">
      <c r="A57" s="127" t="s">
        <v>73</v>
      </c>
      <c r="B57" s="127"/>
      <c r="C57" s="128"/>
      <c r="D57" s="99"/>
      <c r="E57" s="62" t="s">
        <v>48</v>
      </c>
      <c r="F57" s="63" t="s">
        <v>67</v>
      </c>
      <c r="G57" s="129" t="s">
        <v>68</v>
      </c>
      <c r="H57" s="130"/>
      <c r="I57" s="63" t="s">
        <v>163</v>
      </c>
      <c r="J57" s="129" t="s">
        <v>72</v>
      </c>
      <c r="K57" s="130"/>
      <c r="L57" s="39" t="s">
        <v>62</v>
      </c>
      <c r="M57" s="39" t="s">
        <v>62</v>
      </c>
      <c r="N57" s="39" t="s">
        <v>62</v>
      </c>
      <c r="O57" s="131">
        <f>O58</f>
        <v>10000</v>
      </c>
      <c r="P57" s="132"/>
      <c r="Q57" s="114"/>
      <c r="R57" s="115"/>
    </row>
    <row r="58" spans="1:18" s="52" customFormat="1" ht="15.75" customHeight="1">
      <c r="A58" s="121" t="s">
        <v>73</v>
      </c>
      <c r="B58" s="121"/>
      <c r="C58" s="122"/>
      <c r="D58" s="99"/>
      <c r="E58" s="61" t="s">
        <v>48</v>
      </c>
      <c r="F58" s="60" t="s">
        <v>67</v>
      </c>
      <c r="G58" s="119" t="s">
        <v>68</v>
      </c>
      <c r="H58" s="120"/>
      <c r="I58" s="60" t="s">
        <v>163</v>
      </c>
      <c r="J58" s="119" t="s">
        <v>72</v>
      </c>
      <c r="K58" s="120"/>
      <c r="L58" s="49" t="s">
        <v>62</v>
      </c>
      <c r="M58" s="49" t="s">
        <v>62</v>
      </c>
      <c r="N58" s="49" t="s">
        <v>62</v>
      </c>
      <c r="O58" s="117">
        <v>10000</v>
      </c>
      <c r="P58" s="118"/>
      <c r="Q58" s="114"/>
      <c r="R58" s="115"/>
    </row>
    <row r="59" spans="1:18" s="44" customFormat="1" ht="12.75" customHeight="1">
      <c r="A59" s="127" t="s">
        <v>80</v>
      </c>
      <c r="B59" s="127"/>
      <c r="C59" s="128"/>
      <c r="D59" s="39"/>
      <c r="E59" s="62" t="s">
        <v>48</v>
      </c>
      <c r="F59" s="63" t="s">
        <v>67</v>
      </c>
      <c r="G59" s="129" t="s">
        <v>68</v>
      </c>
      <c r="H59" s="130"/>
      <c r="I59" s="63" t="s">
        <v>163</v>
      </c>
      <c r="J59" s="129" t="s">
        <v>76</v>
      </c>
      <c r="K59" s="130"/>
      <c r="L59" s="39" t="s">
        <v>62</v>
      </c>
      <c r="M59" s="39" t="s">
        <v>62</v>
      </c>
      <c r="N59" s="39" t="s">
        <v>62</v>
      </c>
      <c r="O59" s="131">
        <f>O60+O61+O62</f>
        <v>240700</v>
      </c>
      <c r="P59" s="132"/>
      <c r="Q59" s="147"/>
      <c r="R59" s="148"/>
    </row>
    <row r="60" spans="1:18" s="52" customFormat="1" ht="12.75" customHeight="1">
      <c r="A60" s="121" t="s">
        <v>81</v>
      </c>
      <c r="B60" s="121"/>
      <c r="C60" s="122"/>
      <c r="D60" s="49"/>
      <c r="E60" s="61" t="s">
        <v>48</v>
      </c>
      <c r="F60" s="60" t="s">
        <v>67</v>
      </c>
      <c r="G60" s="119" t="s">
        <v>68</v>
      </c>
      <c r="H60" s="120"/>
      <c r="I60" s="60" t="s">
        <v>163</v>
      </c>
      <c r="J60" s="119" t="s">
        <v>76</v>
      </c>
      <c r="K60" s="120"/>
      <c r="L60" s="49" t="s">
        <v>62</v>
      </c>
      <c r="M60" s="49" t="s">
        <v>77</v>
      </c>
      <c r="N60" s="49" t="s">
        <v>62</v>
      </c>
      <c r="O60" s="117">
        <v>218000</v>
      </c>
      <c r="P60" s="118"/>
      <c r="Q60" s="149"/>
      <c r="R60" s="150"/>
    </row>
    <row r="61" spans="1:18" s="52" customFormat="1" ht="12.75" customHeight="1">
      <c r="A61" s="121" t="s">
        <v>82</v>
      </c>
      <c r="B61" s="121"/>
      <c r="C61" s="122"/>
      <c r="D61" s="49"/>
      <c r="E61" s="61" t="s">
        <v>48</v>
      </c>
      <c r="F61" s="60" t="s">
        <v>67</v>
      </c>
      <c r="G61" s="119" t="s">
        <v>68</v>
      </c>
      <c r="H61" s="120"/>
      <c r="I61" s="60" t="s">
        <v>163</v>
      </c>
      <c r="J61" s="119" t="s">
        <v>76</v>
      </c>
      <c r="K61" s="120"/>
      <c r="L61" s="49" t="s">
        <v>62</v>
      </c>
      <c r="M61" s="49" t="s">
        <v>78</v>
      </c>
      <c r="N61" s="49" t="s">
        <v>62</v>
      </c>
      <c r="O61" s="117">
        <v>20250</v>
      </c>
      <c r="P61" s="118"/>
      <c r="Q61" s="149"/>
      <c r="R61" s="150"/>
    </row>
    <row r="62" spans="1:18" s="52" customFormat="1" ht="12.75" customHeight="1">
      <c r="A62" s="121" t="s">
        <v>83</v>
      </c>
      <c r="B62" s="121"/>
      <c r="C62" s="122"/>
      <c r="D62" s="49"/>
      <c r="E62" s="61" t="s">
        <v>48</v>
      </c>
      <c r="F62" s="60" t="s">
        <v>67</v>
      </c>
      <c r="G62" s="119" t="s">
        <v>68</v>
      </c>
      <c r="H62" s="120"/>
      <c r="I62" s="60" t="s">
        <v>163</v>
      </c>
      <c r="J62" s="119" t="s">
        <v>76</v>
      </c>
      <c r="K62" s="120"/>
      <c r="L62" s="49" t="s">
        <v>62</v>
      </c>
      <c r="M62" s="49" t="s">
        <v>79</v>
      </c>
      <c r="N62" s="49" t="s">
        <v>62</v>
      </c>
      <c r="O62" s="117">
        <v>2450</v>
      </c>
      <c r="P62" s="118"/>
      <c r="Q62" s="149"/>
      <c r="R62" s="150"/>
    </row>
    <row r="63" spans="1:18" s="52" customFormat="1" ht="12.75" customHeight="1">
      <c r="A63" s="127" t="s">
        <v>86</v>
      </c>
      <c r="B63" s="127"/>
      <c r="C63" s="128"/>
      <c r="D63" s="39"/>
      <c r="E63" s="62" t="s">
        <v>48</v>
      </c>
      <c r="F63" s="63" t="s">
        <v>67</v>
      </c>
      <c r="G63" s="129" t="s">
        <v>68</v>
      </c>
      <c r="H63" s="130"/>
      <c r="I63" s="63" t="s">
        <v>163</v>
      </c>
      <c r="J63" s="129" t="s">
        <v>84</v>
      </c>
      <c r="K63" s="130"/>
      <c r="L63" s="39" t="s">
        <v>62</v>
      </c>
      <c r="M63" s="39" t="s">
        <v>62</v>
      </c>
      <c r="N63" s="39" t="s">
        <v>62</v>
      </c>
      <c r="O63" s="131">
        <f>O64+O65+O66+O67</f>
        <v>115500</v>
      </c>
      <c r="P63" s="132"/>
      <c r="Q63" s="147"/>
      <c r="R63" s="148"/>
    </row>
    <row r="64" spans="1:18" s="44" customFormat="1" ht="12.75" customHeight="1">
      <c r="A64" s="121" t="s">
        <v>86</v>
      </c>
      <c r="B64" s="121"/>
      <c r="C64" s="122"/>
      <c r="D64" s="49"/>
      <c r="E64" s="61" t="s">
        <v>48</v>
      </c>
      <c r="F64" s="60" t="s">
        <v>67</v>
      </c>
      <c r="G64" s="119" t="s">
        <v>68</v>
      </c>
      <c r="H64" s="120"/>
      <c r="I64" s="60" t="s">
        <v>163</v>
      </c>
      <c r="J64" s="119" t="s">
        <v>84</v>
      </c>
      <c r="K64" s="120"/>
      <c r="L64" s="49" t="s">
        <v>62</v>
      </c>
      <c r="M64" s="49" t="s">
        <v>62</v>
      </c>
      <c r="N64" s="49" t="s">
        <v>62</v>
      </c>
      <c r="O64" s="117">
        <v>59500</v>
      </c>
      <c r="P64" s="118"/>
      <c r="Q64" s="147"/>
      <c r="R64" s="148"/>
    </row>
    <row r="65" spans="1:18" s="52" customFormat="1" ht="12.75" customHeight="1">
      <c r="A65" s="121" t="s">
        <v>87</v>
      </c>
      <c r="B65" s="121"/>
      <c r="C65" s="122"/>
      <c r="D65" s="49"/>
      <c r="E65" s="61" t="s">
        <v>48</v>
      </c>
      <c r="F65" s="60" t="s">
        <v>67</v>
      </c>
      <c r="G65" s="119" t="s">
        <v>68</v>
      </c>
      <c r="H65" s="120"/>
      <c r="I65" s="60" t="s">
        <v>163</v>
      </c>
      <c r="J65" s="119" t="s">
        <v>84</v>
      </c>
      <c r="K65" s="120"/>
      <c r="L65" s="49" t="s">
        <v>62</v>
      </c>
      <c r="M65" s="49" t="s">
        <v>85</v>
      </c>
      <c r="N65" s="49" t="s">
        <v>62</v>
      </c>
      <c r="O65" s="117">
        <v>18000</v>
      </c>
      <c r="P65" s="118"/>
      <c r="Q65" s="149"/>
      <c r="R65" s="150"/>
    </row>
    <row r="66" spans="1:18" s="52" customFormat="1" ht="13.5" customHeight="1">
      <c r="A66" s="121" t="s">
        <v>242</v>
      </c>
      <c r="B66" s="121"/>
      <c r="C66" s="122"/>
      <c r="D66" s="49"/>
      <c r="E66" s="61" t="s">
        <v>48</v>
      </c>
      <c r="F66" s="60" t="s">
        <v>67</v>
      </c>
      <c r="G66" s="119" t="s">
        <v>68</v>
      </c>
      <c r="H66" s="120"/>
      <c r="I66" s="60" t="s">
        <v>163</v>
      </c>
      <c r="J66" s="119" t="s">
        <v>84</v>
      </c>
      <c r="K66" s="120"/>
      <c r="L66" s="49" t="s">
        <v>62</v>
      </c>
      <c r="M66" s="49" t="s">
        <v>105</v>
      </c>
      <c r="N66" s="49" t="s">
        <v>62</v>
      </c>
      <c r="O66" s="117">
        <v>30000</v>
      </c>
      <c r="P66" s="118"/>
      <c r="Q66" s="149"/>
      <c r="R66" s="150"/>
    </row>
    <row r="67" spans="1:18" s="52" customFormat="1" ht="29.25" customHeight="1">
      <c r="A67" s="121" t="s">
        <v>89</v>
      </c>
      <c r="B67" s="121"/>
      <c r="C67" s="122"/>
      <c r="D67" s="49"/>
      <c r="E67" s="61" t="s">
        <v>48</v>
      </c>
      <c r="F67" s="60" t="s">
        <v>67</v>
      </c>
      <c r="G67" s="119" t="s">
        <v>68</v>
      </c>
      <c r="H67" s="120"/>
      <c r="I67" s="60" t="s">
        <v>163</v>
      </c>
      <c r="J67" s="119" t="s">
        <v>84</v>
      </c>
      <c r="K67" s="120"/>
      <c r="L67" s="49" t="s">
        <v>62</v>
      </c>
      <c r="M67" s="49" t="s">
        <v>88</v>
      </c>
      <c r="N67" s="49" t="s">
        <v>62</v>
      </c>
      <c r="O67" s="117">
        <v>8000</v>
      </c>
      <c r="P67" s="118"/>
      <c r="Q67" s="50"/>
      <c r="R67" s="51"/>
    </row>
    <row r="68" spans="1:18" s="44" customFormat="1" ht="12.75" customHeight="1">
      <c r="A68" s="127" t="s">
        <v>91</v>
      </c>
      <c r="B68" s="127"/>
      <c r="C68" s="128"/>
      <c r="D68" s="39"/>
      <c r="E68" s="62" t="s">
        <v>48</v>
      </c>
      <c r="F68" s="63" t="s">
        <v>67</v>
      </c>
      <c r="G68" s="129" t="s">
        <v>68</v>
      </c>
      <c r="H68" s="130"/>
      <c r="I68" s="63" t="s">
        <v>163</v>
      </c>
      <c r="J68" s="129" t="s">
        <v>90</v>
      </c>
      <c r="K68" s="130"/>
      <c r="L68" s="39" t="s">
        <v>62</v>
      </c>
      <c r="M68" s="39" t="s">
        <v>62</v>
      </c>
      <c r="N68" s="39" t="s">
        <v>62</v>
      </c>
      <c r="O68" s="131">
        <f>O69+O70+O71+O72</f>
        <v>223600</v>
      </c>
      <c r="P68" s="132"/>
      <c r="Q68" s="147"/>
      <c r="R68" s="148"/>
    </row>
    <row r="69" spans="1:18" s="44" customFormat="1" ht="12.75" customHeight="1">
      <c r="A69" s="121" t="s">
        <v>91</v>
      </c>
      <c r="B69" s="121"/>
      <c r="C69" s="122"/>
      <c r="D69" s="49"/>
      <c r="E69" s="61" t="s">
        <v>48</v>
      </c>
      <c r="F69" s="60" t="s">
        <v>67</v>
      </c>
      <c r="G69" s="119" t="s">
        <v>68</v>
      </c>
      <c r="H69" s="120"/>
      <c r="I69" s="60" t="s">
        <v>163</v>
      </c>
      <c r="J69" s="119" t="s">
        <v>90</v>
      </c>
      <c r="K69" s="120"/>
      <c r="L69" s="49" t="s">
        <v>62</v>
      </c>
      <c r="M69" s="49" t="s">
        <v>62</v>
      </c>
      <c r="N69" s="49" t="s">
        <v>62</v>
      </c>
      <c r="O69" s="117">
        <v>100000</v>
      </c>
      <c r="P69" s="118"/>
      <c r="Q69" s="42"/>
      <c r="R69" s="43"/>
    </row>
    <row r="70" spans="1:18" s="44" customFormat="1" ht="12.75" customHeight="1">
      <c r="A70" s="121" t="s">
        <v>87</v>
      </c>
      <c r="B70" s="121"/>
      <c r="C70" s="122"/>
      <c r="D70" s="49"/>
      <c r="E70" s="61" t="s">
        <v>48</v>
      </c>
      <c r="F70" s="60" t="s">
        <v>67</v>
      </c>
      <c r="G70" s="119" t="s">
        <v>68</v>
      </c>
      <c r="H70" s="120"/>
      <c r="I70" s="60" t="s">
        <v>163</v>
      </c>
      <c r="J70" s="119" t="s">
        <v>90</v>
      </c>
      <c r="K70" s="120"/>
      <c r="L70" s="49" t="s">
        <v>62</v>
      </c>
      <c r="M70" s="49" t="s">
        <v>85</v>
      </c>
      <c r="N70" s="49" t="s">
        <v>62</v>
      </c>
      <c r="O70" s="117">
        <v>120000</v>
      </c>
      <c r="P70" s="118"/>
      <c r="Q70" s="42"/>
      <c r="R70" s="43"/>
    </row>
    <row r="71" spans="1:18" s="52" customFormat="1" ht="12.75" customHeight="1">
      <c r="A71" s="121" t="s">
        <v>94</v>
      </c>
      <c r="B71" s="121"/>
      <c r="C71" s="122"/>
      <c r="D71" s="49"/>
      <c r="E71" s="61" t="s">
        <v>48</v>
      </c>
      <c r="F71" s="60" t="s">
        <v>67</v>
      </c>
      <c r="G71" s="119" t="s">
        <v>68</v>
      </c>
      <c r="H71" s="120"/>
      <c r="I71" s="60" t="s">
        <v>163</v>
      </c>
      <c r="J71" s="119" t="s">
        <v>90</v>
      </c>
      <c r="K71" s="120"/>
      <c r="L71" s="49" t="s">
        <v>62</v>
      </c>
      <c r="M71" s="49" t="s">
        <v>93</v>
      </c>
      <c r="N71" s="49" t="s">
        <v>62</v>
      </c>
      <c r="O71" s="117">
        <v>2600</v>
      </c>
      <c r="P71" s="118"/>
      <c r="Q71" s="149"/>
      <c r="R71" s="150"/>
    </row>
    <row r="72" spans="1:18" s="52" customFormat="1" ht="12.75" customHeight="1">
      <c r="A72" s="121" t="s">
        <v>227</v>
      </c>
      <c r="B72" s="121"/>
      <c r="C72" s="122"/>
      <c r="D72" s="49"/>
      <c r="E72" s="61" t="s">
        <v>48</v>
      </c>
      <c r="F72" s="60" t="s">
        <v>67</v>
      </c>
      <c r="G72" s="119" t="s">
        <v>68</v>
      </c>
      <c r="H72" s="120"/>
      <c r="I72" s="60" t="s">
        <v>163</v>
      </c>
      <c r="J72" s="119" t="s">
        <v>90</v>
      </c>
      <c r="K72" s="120"/>
      <c r="L72" s="49" t="s">
        <v>62</v>
      </c>
      <c r="M72" s="49" t="s">
        <v>92</v>
      </c>
      <c r="N72" s="49" t="s">
        <v>62</v>
      </c>
      <c r="O72" s="117">
        <v>1000</v>
      </c>
      <c r="P72" s="118"/>
      <c r="Q72" s="149"/>
      <c r="R72" s="150"/>
    </row>
    <row r="73" spans="1:18" s="52" customFormat="1" ht="12.75" customHeight="1">
      <c r="A73" s="127" t="s">
        <v>100</v>
      </c>
      <c r="B73" s="127"/>
      <c r="C73" s="128"/>
      <c r="D73" s="39"/>
      <c r="E73" s="62" t="s">
        <v>48</v>
      </c>
      <c r="F73" s="63" t="s">
        <v>67</v>
      </c>
      <c r="G73" s="129" t="s">
        <v>68</v>
      </c>
      <c r="H73" s="130"/>
      <c r="I73" s="63" t="s">
        <v>163</v>
      </c>
      <c r="J73" s="129" t="s">
        <v>98</v>
      </c>
      <c r="K73" s="130"/>
      <c r="L73" s="39" t="s">
        <v>62</v>
      </c>
      <c r="M73" s="39" t="s">
        <v>62</v>
      </c>
      <c r="N73" s="39" t="s">
        <v>62</v>
      </c>
      <c r="O73" s="131">
        <f>O74+O75</f>
        <v>230000</v>
      </c>
      <c r="P73" s="132"/>
      <c r="Q73" s="147"/>
      <c r="R73" s="148"/>
    </row>
    <row r="74" spans="1:18" s="52" customFormat="1" ht="12.75" customHeight="1">
      <c r="A74" s="121" t="s">
        <v>100</v>
      </c>
      <c r="B74" s="121"/>
      <c r="C74" s="122"/>
      <c r="D74" s="49"/>
      <c r="E74" s="61" t="s">
        <v>48</v>
      </c>
      <c r="F74" s="60" t="s">
        <v>67</v>
      </c>
      <c r="G74" s="119" t="s">
        <v>68</v>
      </c>
      <c r="H74" s="120"/>
      <c r="I74" s="60" t="s">
        <v>163</v>
      </c>
      <c r="J74" s="119" t="s">
        <v>98</v>
      </c>
      <c r="K74" s="120"/>
      <c r="L74" s="49" t="s">
        <v>62</v>
      </c>
      <c r="M74" s="49" t="s">
        <v>62</v>
      </c>
      <c r="N74" s="49" t="s">
        <v>62</v>
      </c>
      <c r="O74" s="117">
        <v>125000</v>
      </c>
      <c r="P74" s="118"/>
      <c r="Q74" s="147"/>
      <c r="R74" s="148"/>
    </row>
    <row r="75" spans="1:18" s="52" customFormat="1" ht="12.75" customHeight="1">
      <c r="A75" s="121" t="s">
        <v>101</v>
      </c>
      <c r="B75" s="121"/>
      <c r="C75" s="122"/>
      <c r="D75" s="49"/>
      <c r="E75" s="61" t="s">
        <v>48</v>
      </c>
      <c r="F75" s="60" t="s">
        <v>67</v>
      </c>
      <c r="G75" s="119" t="s">
        <v>68</v>
      </c>
      <c r="H75" s="120"/>
      <c r="I75" s="60" t="s">
        <v>163</v>
      </c>
      <c r="J75" s="119" t="s">
        <v>98</v>
      </c>
      <c r="K75" s="120"/>
      <c r="L75" s="49" t="s">
        <v>62</v>
      </c>
      <c r="M75" s="49" t="s">
        <v>99</v>
      </c>
      <c r="N75" s="49" t="s">
        <v>62</v>
      </c>
      <c r="O75" s="117">
        <v>105000</v>
      </c>
      <c r="P75" s="118"/>
      <c r="Q75" s="149"/>
      <c r="R75" s="150"/>
    </row>
    <row r="76" spans="1:18" s="52" customFormat="1" ht="12.75" customHeight="1">
      <c r="A76" s="121" t="s">
        <v>191</v>
      </c>
      <c r="B76" s="121"/>
      <c r="C76" s="122"/>
      <c r="D76" s="49"/>
      <c r="E76" s="61" t="s">
        <v>48</v>
      </c>
      <c r="F76" s="60" t="s">
        <v>67</v>
      </c>
      <c r="G76" s="119" t="s">
        <v>68</v>
      </c>
      <c r="H76" s="120"/>
      <c r="I76" s="60" t="s">
        <v>182</v>
      </c>
      <c r="J76" s="119"/>
      <c r="K76" s="120"/>
      <c r="L76" s="49"/>
      <c r="M76" s="49"/>
      <c r="N76" s="49"/>
      <c r="O76" s="117"/>
      <c r="P76" s="118"/>
      <c r="Q76" s="50"/>
      <c r="R76" s="51"/>
    </row>
    <row r="77" spans="1:18" s="44" customFormat="1" ht="12.75" customHeight="1">
      <c r="A77" s="127" t="s">
        <v>97</v>
      </c>
      <c r="B77" s="127"/>
      <c r="C77" s="128"/>
      <c r="D77" s="39"/>
      <c r="E77" s="62" t="s">
        <v>48</v>
      </c>
      <c r="F77" s="63" t="s">
        <v>67</v>
      </c>
      <c r="G77" s="129" t="s">
        <v>68</v>
      </c>
      <c r="H77" s="130"/>
      <c r="I77" s="63" t="s">
        <v>182</v>
      </c>
      <c r="J77" s="129" t="s">
        <v>95</v>
      </c>
      <c r="K77" s="130"/>
      <c r="L77" s="39" t="s">
        <v>62</v>
      </c>
      <c r="M77" s="39" t="s">
        <v>62</v>
      </c>
      <c r="N77" s="39" t="s">
        <v>62</v>
      </c>
      <c r="O77" s="131">
        <f>O78</f>
        <v>4000</v>
      </c>
      <c r="P77" s="132"/>
      <c r="Q77" s="147"/>
      <c r="R77" s="148"/>
    </row>
    <row r="78" spans="1:18" s="52" customFormat="1" ht="39" customHeight="1">
      <c r="A78" s="121" t="s">
        <v>176</v>
      </c>
      <c r="B78" s="121"/>
      <c r="C78" s="122"/>
      <c r="D78" s="49"/>
      <c r="E78" s="61" t="s">
        <v>48</v>
      </c>
      <c r="F78" s="60" t="s">
        <v>67</v>
      </c>
      <c r="G78" s="119" t="s">
        <v>68</v>
      </c>
      <c r="H78" s="120"/>
      <c r="I78" s="60" t="s">
        <v>182</v>
      </c>
      <c r="J78" s="119" t="s">
        <v>95</v>
      </c>
      <c r="K78" s="120"/>
      <c r="L78" s="49" t="s">
        <v>62</v>
      </c>
      <c r="M78" s="49" t="s">
        <v>96</v>
      </c>
      <c r="N78" s="49" t="s">
        <v>62</v>
      </c>
      <c r="O78" s="117">
        <v>4000</v>
      </c>
      <c r="P78" s="118"/>
      <c r="Q78" s="149"/>
      <c r="R78" s="150"/>
    </row>
    <row r="79" spans="1:18" s="83" customFormat="1" ht="12.75" customHeight="1">
      <c r="A79" s="139" t="s">
        <v>103</v>
      </c>
      <c r="B79" s="139"/>
      <c r="C79" s="140"/>
      <c r="D79" s="78"/>
      <c r="E79" s="79" t="s">
        <v>48</v>
      </c>
      <c r="F79" s="80" t="s">
        <v>102</v>
      </c>
      <c r="G79" s="141"/>
      <c r="H79" s="142"/>
      <c r="I79" s="80"/>
      <c r="J79" s="141"/>
      <c r="K79" s="142"/>
      <c r="L79" s="78"/>
      <c r="M79" s="78"/>
      <c r="N79" s="78"/>
      <c r="O79" s="143">
        <f>O80</f>
        <v>117000</v>
      </c>
      <c r="P79" s="144"/>
      <c r="Q79" s="177"/>
      <c r="R79" s="178"/>
    </row>
    <row r="80" spans="1:18" s="52" customFormat="1" ht="12.75" customHeight="1">
      <c r="A80" s="121" t="s">
        <v>106</v>
      </c>
      <c r="B80" s="121"/>
      <c r="C80" s="122"/>
      <c r="D80" s="49"/>
      <c r="E80" s="61" t="s">
        <v>48</v>
      </c>
      <c r="F80" s="60" t="s">
        <v>102</v>
      </c>
      <c r="G80" s="119" t="s">
        <v>104</v>
      </c>
      <c r="H80" s="120"/>
      <c r="I80" s="60"/>
      <c r="J80" s="119"/>
      <c r="K80" s="120"/>
      <c r="L80" s="49"/>
      <c r="M80" s="49"/>
      <c r="N80" s="49"/>
      <c r="O80" s="117">
        <f>O81</f>
        <v>117000</v>
      </c>
      <c r="P80" s="118"/>
      <c r="Q80" s="149"/>
      <c r="R80" s="150"/>
    </row>
    <row r="81" spans="1:18" s="52" customFormat="1" ht="12.75" customHeight="1">
      <c r="A81" s="121" t="s">
        <v>192</v>
      </c>
      <c r="B81" s="121"/>
      <c r="C81" s="122"/>
      <c r="D81" s="49"/>
      <c r="E81" s="61" t="s">
        <v>48</v>
      </c>
      <c r="F81" s="60" t="s">
        <v>102</v>
      </c>
      <c r="G81" s="119" t="s">
        <v>104</v>
      </c>
      <c r="H81" s="120"/>
      <c r="I81" s="60" t="s">
        <v>164</v>
      </c>
      <c r="J81" s="119"/>
      <c r="K81" s="120"/>
      <c r="L81" s="49"/>
      <c r="M81" s="49"/>
      <c r="N81" s="49"/>
      <c r="O81" s="117">
        <f>O82</f>
        <v>117000</v>
      </c>
      <c r="P81" s="118"/>
      <c r="Q81" s="149"/>
      <c r="R81" s="150"/>
    </row>
    <row r="82" spans="1:18" s="44" customFormat="1" ht="12.75" customHeight="1">
      <c r="A82" s="127" t="s">
        <v>97</v>
      </c>
      <c r="B82" s="127"/>
      <c r="C82" s="128"/>
      <c r="D82" s="39"/>
      <c r="E82" s="62" t="s">
        <v>48</v>
      </c>
      <c r="F82" s="63" t="s">
        <v>102</v>
      </c>
      <c r="G82" s="129" t="s">
        <v>104</v>
      </c>
      <c r="H82" s="130"/>
      <c r="I82" s="63" t="s">
        <v>164</v>
      </c>
      <c r="J82" s="129" t="s">
        <v>95</v>
      </c>
      <c r="K82" s="130"/>
      <c r="L82" s="39"/>
      <c r="M82" s="39"/>
      <c r="N82" s="39"/>
      <c r="O82" s="131">
        <f>O83+O84</f>
        <v>117000</v>
      </c>
      <c r="P82" s="132"/>
      <c r="Q82" s="42"/>
      <c r="R82" s="43"/>
    </row>
    <row r="83" spans="1:18" s="52" customFormat="1" ht="14.25" customHeight="1">
      <c r="A83" s="121" t="s">
        <v>107</v>
      </c>
      <c r="B83" s="121"/>
      <c r="C83" s="122"/>
      <c r="D83" s="49"/>
      <c r="E83" s="35" t="s">
        <v>48</v>
      </c>
      <c r="F83" s="49" t="s">
        <v>102</v>
      </c>
      <c r="G83" s="119" t="s">
        <v>104</v>
      </c>
      <c r="H83" s="120"/>
      <c r="I83" s="49" t="s">
        <v>164</v>
      </c>
      <c r="J83" s="119" t="s">
        <v>95</v>
      </c>
      <c r="K83" s="120"/>
      <c r="L83" s="49" t="s">
        <v>85</v>
      </c>
      <c r="M83" s="49" t="s">
        <v>62</v>
      </c>
      <c r="N83" s="49" t="s">
        <v>62</v>
      </c>
      <c r="O83" s="117">
        <v>92000</v>
      </c>
      <c r="P83" s="118"/>
      <c r="Q83" s="149"/>
      <c r="R83" s="150"/>
    </row>
    <row r="84" spans="1:18" s="52" customFormat="1" ht="14.25" customHeight="1">
      <c r="A84" s="121" t="s">
        <v>108</v>
      </c>
      <c r="B84" s="121"/>
      <c r="C84" s="122"/>
      <c r="D84" s="49"/>
      <c r="E84" s="35" t="s">
        <v>48</v>
      </c>
      <c r="F84" s="49" t="s">
        <v>102</v>
      </c>
      <c r="G84" s="119" t="s">
        <v>104</v>
      </c>
      <c r="H84" s="120"/>
      <c r="I84" s="49" t="s">
        <v>164</v>
      </c>
      <c r="J84" s="119" t="s">
        <v>95</v>
      </c>
      <c r="K84" s="120"/>
      <c r="L84" s="49" t="s">
        <v>105</v>
      </c>
      <c r="M84" s="49" t="s">
        <v>62</v>
      </c>
      <c r="N84" s="49" t="s">
        <v>62</v>
      </c>
      <c r="O84" s="117">
        <v>25000</v>
      </c>
      <c r="P84" s="118"/>
      <c r="Q84" s="50"/>
      <c r="R84" s="51"/>
    </row>
    <row r="85" spans="1:18" s="83" customFormat="1" ht="14.25" customHeight="1">
      <c r="A85" s="139" t="s">
        <v>110</v>
      </c>
      <c r="B85" s="139"/>
      <c r="C85" s="140"/>
      <c r="D85" s="78"/>
      <c r="E85" s="84" t="s">
        <v>48</v>
      </c>
      <c r="F85" s="85" t="s">
        <v>109</v>
      </c>
      <c r="G85" s="141"/>
      <c r="H85" s="142"/>
      <c r="I85" s="85"/>
      <c r="J85" s="141"/>
      <c r="K85" s="142"/>
      <c r="L85" s="78"/>
      <c r="M85" s="78"/>
      <c r="N85" s="78"/>
      <c r="O85" s="143">
        <f>O86</f>
        <v>208000</v>
      </c>
      <c r="P85" s="144"/>
      <c r="Q85" s="81"/>
      <c r="R85" s="82"/>
    </row>
    <row r="86" spans="1:18" s="83" customFormat="1" ht="42.75" customHeight="1">
      <c r="A86" s="121" t="s">
        <v>229</v>
      </c>
      <c r="B86" s="121"/>
      <c r="C86" s="122"/>
      <c r="D86" s="86"/>
      <c r="E86" s="87" t="s">
        <v>48</v>
      </c>
      <c r="F86" s="88" t="s">
        <v>109</v>
      </c>
      <c r="G86" s="153" t="s">
        <v>228</v>
      </c>
      <c r="H86" s="154"/>
      <c r="I86" s="88"/>
      <c r="J86" s="112"/>
      <c r="K86" s="113"/>
      <c r="L86" s="86"/>
      <c r="M86" s="86"/>
      <c r="N86" s="86"/>
      <c r="O86" s="123">
        <f>O89+O90</f>
        <v>208000</v>
      </c>
      <c r="P86" s="124"/>
      <c r="Q86" s="116"/>
      <c r="R86" s="82"/>
    </row>
    <row r="87" spans="1:18" s="52" customFormat="1" ht="40.5" customHeight="1">
      <c r="A87" s="121" t="s">
        <v>193</v>
      </c>
      <c r="B87" s="121"/>
      <c r="C87" s="122"/>
      <c r="D87" s="49"/>
      <c r="E87" s="47" t="s">
        <v>48</v>
      </c>
      <c r="F87" s="48" t="s">
        <v>109</v>
      </c>
      <c r="G87" s="119" t="s">
        <v>111</v>
      </c>
      <c r="H87" s="120"/>
      <c r="I87" s="48"/>
      <c r="J87" s="119"/>
      <c r="K87" s="120"/>
      <c r="L87" s="49"/>
      <c r="M87" s="49"/>
      <c r="N87" s="49"/>
      <c r="O87" s="131">
        <f>O89</f>
        <v>80000</v>
      </c>
      <c r="P87" s="132"/>
      <c r="Q87" s="50"/>
      <c r="R87" s="51"/>
    </row>
    <row r="88" spans="1:18" s="52" customFormat="1" ht="27.75" customHeight="1">
      <c r="A88" s="125" t="s">
        <v>194</v>
      </c>
      <c r="B88" s="125"/>
      <c r="C88" s="126"/>
      <c r="D88" s="99"/>
      <c r="E88" s="106" t="s">
        <v>48</v>
      </c>
      <c r="F88" s="107" t="s">
        <v>109</v>
      </c>
      <c r="G88" s="151" t="s">
        <v>111</v>
      </c>
      <c r="H88" s="152"/>
      <c r="I88" s="107" t="s">
        <v>163</v>
      </c>
      <c r="J88" s="151"/>
      <c r="K88" s="152"/>
      <c r="L88" s="99"/>
      <c r="M88" s="99"/>
      <c r="N88" s="99"/>
      <c r="O88" s="123">
        <f>O89</f>
        <v>80000</v>
      </c>
      <c r="P88" s="124"/>
      <c r="Q88" s="105"/>
      <c r="R88" s="51"/>
    </row>
    <row r="89" spans="1:18" s="44" customFormat="1" ht="14.25" customHeight="1">
      <c r="A89" s="133" t="s">
        <v>91</v>
      </c>
      <c r="B89" s="133"/>
      <c r="C89" s="134"/>
      <c r="D89" s="86"/>
      <c r="E89" s="87" t="s">
        <v>48</v>
      </c>
      <c r="F89" s="88" t="s">
        <v>109</v>
      </c>
      <c r="G89" s="153" t="s">
        <v>111</v>
      </c>
      <c r="H89" s="154"/>
      <c r="I89" s="88" t="s">
        <v>163</v>
      </c>
      <c r="J89" s="153" t="s">
        <v>90</v>
      </c>
      <c r="K89" s="154"/>
      <c r="L89" s="86" t="s">
        <v>62</v>
      </c>
      <c r="M89" s="86" t="s">
        <v>62</v>
      </c>
      <c r="N89" s="86" t="s">
        <v>62</v>
      </c>
      <c r="O89" s="123">
        <v>80000</v>
      </c>
      <c r="P89" s="124"/>
      <c r="Q89" s="89"/>
      <c r="R89" s="43"/>
    </row>
    <row r="90" spans="1:18" s="44" customFormat="1" ht="30.75" customHeight="1">
      <c r="A90" s="133" t="s">
        <v>231</v>
      </c>
      <c r="B90" s="133"/>
      <c r="C90" s="134"/>
      <c r="D90" s="86"/>
      <c r="E90" s="87" t="s">
        <v>48</v>
      </c>
      <c r="F90" s="88" t="s">
        <v>109</v>
      </c>
      <c r="G90" s="153" t="s">
        <v>230</v>
      </c>
      <c r="H90" s="154"/>
      <c r="I90" s="88"/>
      <c r="J90" s="153"/>
      <c r="K90" s="154"/>
      <c r="L90" s="86"/>
      <c r="M90" s="86"/>
      <c r="N90" s="86"/>
      <c r="O90" s="123">
        <f>O94+O98+O101+O105+O109+O113</f>
        <v>128000</v>
      </c>
      <c r="P90" s="124"/>
      <c r="Q90" s="116"/>
      <c r="R90" s="43"/>
    </row>
    <row r="91" spans="1:18" s="44" customFormat="1" ht="14.25" customHeight="1">
      <c r="A91" s="125" t="s">
        <v>195</v>
      </c>
      <c r="B91" s="125"/>
      <c r="C91" s="126"/>
      <c r="D91" s="99"/>
      <c r="E91" s="106" t="s">
        <v>48</v>
      </c>
      <c r="F91" s="107" t="s">
        <v>109</v>
      </c>
      <c r="G91" s="151" t="s">
        <v>112</v>
      </c>
      <c r="H91" s="152"/>
      <c r="I91" s="107"/>
      <c r="J91" s="151"/>
      <c r="K91" s="152"/>
      <c r="L91" s="99"/>
      <c r="M91" s="99"/>
      <c r="N91" s="99"/>
      <c r="O91" s="135">
        <f>O90</f>
        <v>128000</v>
      </c>
      <c r="P91" s="136"/>
      <c r="Q91" s="89"/>
      <c r="R91" s="43"/>
    </row>
    <row r="92" spans="1:18" s="52" customFormat="1" ht="25.5" customHeight="1">
      <c r="A92" s="121" t="s">
        <v>196</v>
      </c>
      <c r="B92" s="121"/>
      <c r="C92" s="122"/>
      <c r="D92" s="49"/>
      <c r="E92" s="47" t="s">
        <v>48</v>
      </c>
      <c r="F92" s="48" t="s">
        <v>109</v>
      </c>
      <c r="G92" s="119" t="s">
        <v>177</v>
      </c>
      <c r="H92" s="120"/>
      <c r="I92" s="41"/>
      <c r="J92" s="129"/>
      <c r="K92" s="130"/>
      <c r="L92" s="39"/>
      <c r="M92" s="39"/>
      <c r="N92" s="39"/>
      <c r="O92" s="131">
        <f>O94</f>
        <v>30000</v>
      </c>
      <c r="P92" s="132"/>
      <c r="Q92" s="50"/>
      <c r="R92" s="51"/>
    </row>
    <row r="93" spans="1:18" s="52" customFormat="1" ht="25.5" customHeight="1">
      <c r="A93" s="125" t="s">
        <v>194</v>
      </c>
      <c r="B93" s="125"/>
      <c r="C93" s="126"/>
      <c r="D93" s="39"/>
      <c r="E93" s="40" t="s">
        <v>48</v>
      </c>
      <c r="F93" s="41" t="s">
        <v>109</v>
      </c>
      <c r="G93" s="129" t="s">
        <v>177</v>
      </c>
      <c r="H93" s="130"/>
      <c r="I93" s="41" t="s">
        <v>163</v>
      </c>
      <c r="J93" s="129"/>
      <c r="K93" s="130"/>
      <c r="L93" s="39"/>
      <c r="M93" s="39"/>
      <c r="N93" s="39"/>
      <c r="O93" s="131">
        <f>O94</f>
        <v>30000</v>
      </c>
      <c r="P93" s="132"/>
      <c r="Q93" s="50"/>
      <c r="R93" s="51"/>
    </row>
    <row r="94" spans="1:18" s="52" customFormat="1" ht="22.5" customHeight="1">
      <c r="A94" s="121" t="s">
        <v>91</v>
      </c>
      <c r="B94" s="121"/>
      <c r="C94" s="122"/>
      <c r="D94" s="39"/>
      <c r="E94" s="40" t="s">
        <v>48</v>
      </c>
      <c r="F94" s="41" t="s">
        <v>109</v>
      </c>
      <c r="G94" s="129" t="s">
        <v>177</v>
      </c>
      <c r="H94" s="130"/>
      <c r="I94" s="41" t="s">
        <v>163</v>
      </c>
      <c r="J94" s="129" t="s">
        <v>90</v>
      </c>
      <c r="K94" s="130"/>
      <c r="L94" s="39" t="s">
        <v>62</v>
      </c>
      <c r="M94" s="39" t="s">
        <v>62</v>
      </c>
      <c r="N94" s="39" t="s">
        <v>62</v>
      </c>
      <c r="O94" s="131">
        <f>O95</f>
        <v>30000</v>
      </c>
      <c r="P94" s="132"/>
      <c r="Q94" s="50"/>
      <c r="R94" s="51"/>
    </row>
    <row r="95" spans="1:18" s="52" customFormat="1" ht="14.25" customHeight="1">
      <c r="A95" s="125" t="s">
        <v>116</v>
      </c>
      <c r="B95" s="125"/>
      <c r="C95" s="126"/>
      <c r="D95" s="49"/>
      <c r="E95" s="47" t="s">
        <v>48</v>
      </c>
      <c r="F95" s="48" t="s">
        <v>109</v>
      </c>
      <c r="G95" s="119" t="s">
        <v>177</v>
      </c>
      <c r="H95" s="120"/>
      <c r="I95" s="48" t="s">
        <v>163</v>
      </c>
      <c r="J95" s="119" t="s">
        <v>90</v>
      </c>
      <c r="K95" s="120"/>
      <c r="L95" s="49" t="s">
        <v>62</v>
      </c>
      <c r="M95" s="49" t="s">
        <v>113</v>
      </c>
      <c r="N95" s="49" t="s">
        <v>62</v>
      </c>
      <c r="O95" s="117">
        <v>30000</v>
      </c>
      <c r="P95" s="118"/>
      <c r="Q95" s="50"/>
      <c r="R95" s="51"/>
    </row>
    <row r="96" spans="1:18" s="52" customFormat="1" ht="43.5" customHeight="1">
      <c r="A96" s="133" t="s">
        <v>232</v>
      </c>
      <c r="B96" s="133"/>
      <c r="C96" s="134"/>
      <c r="D96" s="39"/>
      <c r="E96" s="40" t="s">
        <v>48</v>
      </c>
      <c r="F96" s="41" t="s">
        <v>109</v>
      </c>
      <c r="G96" s="129" t="s">
        <v>183</v>
      </c>
      <c r="H96" s="130"/>
      <c r="I96" s="48"/>
      <c r="J96" s="72"/>
      <c r="K96" s="35"/>
      <c r="L96" s="49"/>
      <c r="M96" s="49"/>
      <c r="N96" s="49"/>
      <c r="O96" s="117">
        <f>O98</f>
        <v>30000</v>
      </c>
      <c r="P96" s="118"/>
      <c r="Q96" s="50"/>
      <c r="R96" s="51"/>
    </row>
    <row r="97" spans="1:18" s="52" customFormat="1" ht="14.25" customHeight="1">
      <c r="A97" s="125" t="s">
        <v>191</v>
      </c>
      <c r="B97" s="125"/>
      <c r="C97" s="126"/>
      <c r="D97" s="49"/>
      <c r="E97" s="47" t="s">
        <v>48</v>
      </c>
      <c r="F97" s="48" t="s">
        <v>109</v>
      </c>
      <c r="G97" s="119" t="s">
        <v>183</v>
      </c>
      <c r="H97" s="120"/>
      <c r="I97" s="48" t="s">
        <v>182</v>
      </c>
      <c r="J97" s="119"/>
      <c r="K97" s="120"/>
      <c r="L97" s="49"/>
      <c r="M97" s="49"/>
      <c r="N97" s="49"/>
      <c r="O97" s="117">
        <f>O98</f>
        <v>30000</v>
      </c>
      <c r="P97" s="118"/>
      <c r="Q97" s="50"/>
      <c r="R97" s="51"/>
    </row>
    <row r="98" spans="1:18" s="52" customFormat="1" ht="14.25" customHeight="1">
      <c r="A98" s="127" t="s">
        <v>97</v>
      </c>
      <c r="B98" s="127"/>
      <c r="C98" s="128"/>
      <c r="D98" s="39"/>
      <c r="E98" s="40" t="s">
        <v>48</v>
      </c>
      <c r="F98" s="41" t="s">
        <v>109</v>
      </c>
      <c r="G98" s="129" t="s">
        <v>183</v>
      </c>
      <c r="H98" s="130"/>
      <c r="I98" s="41" t="s">
        <v>182</v>
      </c>
      <c r="J98" s="45" t="s">
        <v>95</v>
      </c>
      <c r="K98" s="46"/>
      <c r="L98" s="39" t="s">
        <v>62</v>
      </c>
      <c r="M98" s="39" t="s">
        <v>62</v>
      </c>
      <c r="N98" s="39" t="s">
        <v>62</v>
      </c>
      <c r="O98" s="131">
        <v>30000</v>
      </c>
      <c r="P98" s="132"/>
      <c r="Q98" s="42"/>
      <c r="R98" s="51"/>
    </row>
    <row r="99" spans="1:18" s="52" customFormat="1" ht="28.5" customHeight="1">
      <c r="A99" s="133" t="s">
        <v>234</v>
      </c>
      <c r="B99" s="133"/>
      <c r="C99" s="134"/>
      <c r="D99" s="39"/>
      <c r="E99" s="40" t="s">
        <v>48</v>
      </c>
      <c r="F99" s="41" t="s">
        <v>109</v>
      </c>
      <c r="G99" s="129" t="s">
        <v>233</v>
      </c>
      <c r="H99" s="130"/>
      <c r="I99" s="41"/>
      <c r="J99" s="45"/>
      <c r="K99" s="46"/>
      <c r="L99" s="39"/>
      <c r="M99" s="39"/>
      <c r="N99" s="39"/>
      <c r="O99" s="131">
        <f>O101</f>
        <v>8000</v>
      </c>
      <c r="P99" s="132"/>
      <c r="Q99" s="50"/>
      <c r="R99" s="51"/>
    </row>
    <row r="100" spans="1:18" s="52" customFormat="1" ht="26.25" customHeight="1">
      <c r="A100" s="125" t="s">
        <v>190</v>
      </c>
      <c r="B100" s="125"/>
      <c r="C100" s="126"/>
      <c r="D100" s="49"/>
      <c r="E100" s="47" t="s">
        <v>48</v>
      </c>
      <c r="F100" s="48" t="s">
        <v>109</v>
      </c>
      <c r="G100" s="119" t="s">
        <v>233</v>
      </c>
      <c r="H100" s="120"/>
      <c r="I100" s="48" t="s">
        <v>135</v>
      </c>
      <c r="J100" s="45"/>
      <c r="K100" s="46"/>
      <c r="L100" s="39"/>
      <c r="M100" s="39"/>
      <c r="N100" s="39"/>
      <c r="O100" s="117">
        <f>O101</f>
        <v>8000</v>
      </c>
      <c r="P100" s="118"/>
      <c r="Q100" s="50"/>
      <c r="R100" s="51"/>
    </row>
    <row r="101" spans="1:18" s="52" customFormat="1" ht="14.25" customHeight="1">
      <c r="A101" s="133" t="s">
        <v>91</v>
      </c>
      <c r="B101" s="133"/>
      <c r="C101" s="134"/>
      <c r="D101" s="39"/>
      <c r="E101" s="40" t="s">
        <v>48</v>
      </c>
      <c r="F101" s="41" t="s">
        <v>109</v>
      </c>
      <c r="G101" s="129" t="s">
        <v>233</v>
      </c>
      <c r="H101" s="130"/>
      <c r="I101" s="41" t="s">
        <v>135</v>
      </c>
      <c r="J101" s="45" t="s">
        <v>90</v>
      </c>
      <c r="K101" s="46"/>
      <c r="L101" s="39" t="s">
        <v>62</v>
      </c>
      <c r="M101" s="39" t="s">
        <v>62</v>
      </c>
      <c r="N101" s="39" t="s">
        <v>62</v>
      </c>
      <c r="O101" s="131">
        <f>O102</f>
        <v>8000</v>
      </c>
      <c r="P101" s="132"/>
      <c r="Q101" s="50"/>
      <c r="R101" s="51"/>
    </row>
    <row r="102" spans="1:18" s="52" customFormat="1" ht="14.25" customHeight="1">
      <c r="A102" s="125" t="s">
        <v>75</v>
      </c>
      <c r="B102" s="125"/>
      <c r="C102" s="126"/>
      <c r="D102" s="49"/>
      <c r="E102" s="47" t="s">
        <v>48</v>
      </c>
      <c r="F102" s="48" t="s">
        <v>109</v>
      </c>
      <c r="G102" s="119" t="s">
        <v>233</v>
      </c>
      <c r="H102" s="120"/>
      <c r="I102" s="48" t="s">
        <v>135</v>
      </c>
      <c r="J102" s="72" t="s">
        <v>90</v>
      </c>
      <c r="K102" s="35"/>
      <c r="L102" s="49" t="s">
        <v>62</v>
      </c>
      <c r="M102" s="49" t="s">
        <v>74</v>
      </c>
      <c r="N102" s="49" t="s">
        <v>62</v>
      </c>
      <c r="O102" s="117">
        <v>8000</v>
      </c>
      <c r="P102" s="118"/>
      <c r="Q102" s="50"/>
      <c r="R102" s="51"/>
    </row>
    <row r="103" spans="1:18" s="52" customFormat="1" ht="21" customHeight="1">
      <c r="A103" s="133" t="s">
        <v>236</v>
      </c>
      <c r="B103" s="133"/>
      <c r="C103" s="134"/>
      <c r="D103" s="39"/>
      <c r="E103" s="40" t="s">
        <v>48</v>
      </c>
      <c r="F103" s="41" t="s">
        <v>109</v>
      </c>
      <c r="G103" s="129" t="s">
        <v>235</v>
      </c>
      <c r="H103" s="130"/>
      <c r="I103" s="48"/>
      <c r="J103" s="72"/>
      <c r="K103" s="35"/>
      <c r="L103" s="49"/>
      <c r="M103" s="49"/>
      <c r="N103" s="49"/>
      <c r="O103" s="131">
        <f>O105</f>
        <v>25000</v>
      </c>
      <c r="P103" s="132"/>
      <c r="Q103" s="50"/>
      <c r="R103" s="51"/>
    </row>
    <row r="104" spans="1:18" s="52" customFormat="1" ht="27" customHeight="1">
      <c r="A104" s="125" t="s">
        <v>194</v>
      </c>
      <c r="B104" s="125"/>
      <c r="C104" s="126"/>
      <c r="D104" s="49"/>
      <c r="E104" s="47" t="s">
        <v>48</v>
      </c>
      <c r="F104" s="48" t="s">
        <v>109</v>
      </c>
      <c r="G104" s="119" t="s">
        <v>235</v>
      </c>
      <c r="H104" s="120"/>
      <c r="I104" s="48" t="s">
        <v>163</v>
      </c>
      <c r="J104" s="72"/>
      <c r="K104" s="35"/>
      <c r="L104" s="49"/>
      <c r="M104" s="49"/>
      <c r="N104" s="49"/>
      <c r="O104" s="117">
        <f>O105</f>
        <v>25000</v>
      </c>
      <c r="P104" s="118"/>
      <c r="Q104" s="50"/>
      <c r="R104" s="51"/>
    </row>
    <row r="105" spans="1:18" s="52" customFormat="1" ht="14.25" customHeight="1">
      <c r="A105" s="127" t="s">
        <v>91</v>
      </c>
      <c r="B105" s="127"/>
      <c r="C105" s="128"/>
      <c r="D105" s="39"/>
      <c r="E105" s="40" t="s">
        <v>48</v>
      </c>
      <c r="F105" s="41" t="s">
        <v>109</v>
      </c>
      <c r="G105" s="129" t="s">
        <v>235</v>
      </c>
      <c r="H105" s="130"/>
      <c r="I105" s="41" t="s">
        <v>163</v>
      </c>
      <c r="J105" s="45" t="s">
        <v>90</v>
      </c>
      <c r="K105" s="46"/>
      <c r="L105" s="39" t="s">
        <v>62</v>
      </c>
      <c r="M105" s="39" t="s">
        <v>62</v>
      </c>
      <c r="N105" s="39" t="s">
        <v>62</v>
      </c>
      <c r="O105" s="131">
        <f>O106</f>
        <v>25000</v>
      </c>
      <c r="P105" s="132"/>
      <c r="Q105" s="50"/>
      <c r="R105" s="51"/>
    </row>
    <row r="106" spans="1:18" s="52" customFormat="1" ht="14.25" customHeight="1">
      <c r="A106" s="125" t="s">
        <v>237</v>
      </c>
      <c r="B106" s="125"/>
      <c r="C106" s="126"/>
      <c r="D106" s="49"/>
      <c r="E106" s="47" t="s">
        <v>48</v>
      </c>
      <c r="F106" s="48" t="s">
        <v>109</v>
      </c>
      <c r="G106" s="119" t="s">
        <v>235</v>
      </c>
      <c r="H106" s="120"/>
      <c r="I106" s="48" t="s">
        <v>163</v>
      </c>
      <c r="J106" s="72" t="s">
        <v>90</v>
      </c>
      <c r="K106" s="35"/>
      <c r="L106" s="49" t="s">
        <v>62</v>
      </c>
      <c r="M106" s="49" t="s">
        <v>114</v>
      </c>
      <c r="N106" s="49" t="s">
        <v>62</v>
      </c>
      <c r="O106" s="117">
        <v>25000</v>
      </c>
      <c r="P106" s="118"/>
      <c r="Q106" s="50"/>
      <c r="R106" s="51"/>
    </row>
    <row r="107" spans="1:18" s="52" customFormat="1" ht="14.25" customHeight="1">
      <c r="A107" s="133" t="s">
        <v>240</v>
      </c>
      <c r="B107" s="133"/>
      <c r="C107" s="134"/>
      <c r="D107" s="39"/>
      <c r="E107" s="40" t="s">
        <v>48</v>
      </c>
      <c r="F107" s="41" t="s">
        <v>109</v>
      </c>
      <c r="G107" s="129" t="s">
        <v>238</v>
      </c>
      <c r="H107" s="130"/>
      <c r="I107" s="48"/>
      <c r="J107" s="72"/>
      <c r="K107" s="35"/>
      <c r="L107" s="49"/>
      <c r="M107" s="49"/>
      <c r="N107" s="49"/>
      <c r="O107" s="131">
        <f>O108</f>
        <v>5000</v>
      </c>
      <c r="P107" s="132"/>
      <c r="Q107" s="50"/>
      <c r="R107" s="51"/>
    </row>
    <row r="108" spans="1:18" s="52" customFormat="1" ht="14.25" customHeight="1">
      <c r="A108" s="125" t="s">
        <v>75</v>
      </c>
      <c r="B108" s="125"/>
      <c r="C108" s="126"/>
      <c r="D108" s="49"/>
      <c r="E108" s="47" t="s">
        <v>48</v>
      </c>
      <c r="F108" s="48" t="s">
        <v>109</v>
      </c>
      <c r="G108" s="119" t="s">
        <v>238</v>
      </c>
      <c r="H108" s="120"/>
      <c r="I108" s="48" t="s">
        <v>135</v>
      </c>
      <c r="J108" s="72"/>
      <c r="K108" s="35"/>
      <c r="L108" s="49"/>
      <c r="M108" s="49"/>
      <c r="N108" s="49"/>
      <c r="O108" s="117">
        <f>O109</f>
        <v>5000</v>
      </c>
      <c r="P108" s="118"/>
      <c r="Q108" s="50"/>
      <c r="R108" s="51"/>
    </row>
    <row r="109" spans="1:18" s="52" customFormat="1" ht="14.25" customHeight="1">
      <c r="A109" s="127" t="s">
        <v>91</v>
      </c>
      <c r="B109" s="127"/>
      <c r="C109" s="128"/>
      <c r="D109" s="39"/>
      <c r="E109" s="40" t="s">
        <v>48</v>
      </c>
      <c r="F109" s="41" t="s">
        <v>109</v>
      </c>
      <c r="G109" s="129" t="s">
        <v>238</v>
      </c>
      <c r="H109" s="130"/>
      <c r="I109" s="41" t="s">
        <v>135</v>
      </c>
      <c r="J109" s="45" t="s">
        <v>90</v>
      </c>
      <c r="K109" s="46"/>
      <c r="L109" s="39" t="s">
        <v>62</v>
      </c>
      <c r="M109" s="39" t="s">
        <v>62</v>
      </c>
      <c r="N109" s="39" t="s">
        <v>62</v>
      </c>
      <c r="O109" s="131">
        <f>O110</f>
        <v>5000</v>
      </c>
      <c r="P109" s="132"/>
      <c r="Q109" s="50"/>
      <c r="R109" s="51"/>
    </row>
    <row r="110" spans="1:18" s="52" customFormat="1" ht="14.25" customHeight="1">
      <c r="A110" s="125" t="s">
        <v>237</v>
      </c>
      <c r="B110" s="125"/>
      <c r="C110" s="126"/>
      <c r="D110" s="49"/>
      <c r="E110" s="47" t="s">
        <v>48</v>
      </c>
      <c r="F110" s="48" t="s">
        <v>109</v>
      </c>
      <c r="G110" s="119" t="s">
        <v>238</v>
      </c>
      <c r="H110" s="120"/>
      <c r="I110" s="48" t="s">
        <v>135</v>
      </c>
      <c r="J110" s="72" t="s">
        <v>90</v>
      </c>
      <c r="K110" s="35"/>
      <c r="L110" s="49" t="s">
        <v>62</v>
      </c>
      <c r="M110" s="49" t="s">
        <v>114</v>
      </c>
      <c r="N110" s="49" t="s">
        <v>62</v>
      </c>
      <c r="O110" s="117">
        <v>5000</v>
      </c>
      <c r="P110" s="118"/>
      <c r="Q110" s="50"/>
      <c r="R110" s="51"/>
    </row>
    <row r="111" spans="1:18" s="52" customFormat="1" ht="27.75" customHeight="1">
      <c r="A111" s="133" t="s">
        <v>197</v>
      </c>
      <c r="B111" s="133"/>
      <c r="C111" s="134"/>
      <c r="D111" s="49"/>
      <c r="E111" s="40" t="s">
        <v>48</v>
      </c>
      <c r="F111" s="41" t="s">
        <v>109</v>
      </c>
      <c r="G111" s="129" t="s">
        <v>239</v>
      </c>
      <c r="H111" s="130"/>
      <c r="I111" s="48"/>
      <c r="J111" s="72"/>
      <c r="K111" s="35"/>
      <c r="L111" s="49"/>
      <c r="M111" s="49"/>
      <c r="N111" s="49"/>
      <c r="O111" s="131">
        <f>O112</f>
        <v>30000</v>
      </c>
      <c r="P111" s="132"/>
      <c r="Q111" s="50"/>
      <c r="R111" s="51"/>
    </row>
    <row r="112" spans="1:18" s="52" customFormat="1" ht="31.5" customHeight="1">
      <c r="A112" s="125" t="s">
        <v>194</v>
      </c>
      <c r="B112" s="125"/>
      <c r="C112" s="126"/>
      <c r="D112" s="49"/>
      <c r="E112" s="47" t="s">
        <v>48</v>
      </c>
      <c r="F112" s="48" t="s">
        <v>109</v>
      </c>
      <c r="G112" s="119" t="s">
        <v>239</v>
      </c>
      <c r="H112" s="120"/>
      <c r="I112" s="48" t="s">
        <v>163</v>
      </c>
      <c r="J112" s="72"/>
      <c r="K112" s="35"/>
      <c r="L112" s="49"/>
      <c r="M112" s="49"/>
      <c r="N112" s="49"/>
      <c r="O112" s="117">
        <f>O113</f>
        <v>30000</v>
      </c>
      <c r="P112" s="118"/>
      <c r="Q112" s="50"/>
      <c r="R112" s="51"/>
    </row>
    <row r="113" spans="1:18" s="52" customFormat="1" ht="14.25" customHeight="1">
      <c r="A113" s="127" t="s">
        <v>91</v>
      </c>
      <c r="B113" s="127"/>
      <c r="C113" s="128"/>
      <c r="D113" s="39"/>
      <c r="E113" s="40" t="s">
        <v>48</v>
      </c>
      <c r="F113" s="41" t="s">
        <v>109</v>
      </c>
      <c r="G113" s="129" t="s">
        <v>239</v>
      </c>
      <c r="H113" s="130"/>
      <c r="I113" s="41" t="s">
        <v>163</v>
      </c>
      <c r="J113" s="45" t="s">
        <v>90</v>
      </c>
      <c r="K113" s="46"/>
      <c r="L113" s="39" t="s">
        <v>62</v>
      </c>
      <c r="M113" s="39" t="s">
        <v>62</v>
      </c>
      <c r="N113" s="39" t="s">
        <v>62</v>
      </c>
      <c r="O113" s="131">
        <f>O114</f>
        <v>30000</v>
      </c>
      <c r="P113" s="132"/>
      <c r="Q113" s="50"/>
      <c r="R113" s="51"/>
    </row>
    <row r="114" spans="1:18" s="52" customFormat="1" ht="14.25" customHeight="1">
      <c r="A114" s="121" t="s">
        <v>91</v>
      </c>
      <c r="B114" s="121"/>
      <c r="C114" s="122"/>
      <c r="D114" s="49"/>
      <c r="E114" s="47" t="s">
        <v>48</v>
      </c>
      <c r="F114" s="48" t="s">
        <v>109</v>
      </c>
      <c r="G114" s="119" t="s">
        <v>238</v>
      </c>
      <c r="H114" s="120"/>
      <c r="I114" s="48" t="s">
        <v>163</v>
      </c>
      <c r="J114" s="72" t="s">
        <v>90</v>
      </c>
      <c r="K114" s="35"/>
      <c r="L114" s="49" t="s">
        <v>62</v>
      </c>
      <c r="M114" s="49" t="s">
        <v>62</v>
      </c>
      <c r="N114" s="49" t="s">
        <v>62</v>
      </c>
      <c r="O114" s="117">
        <v>30000</v>
      </c>
      <c r="P114" s="118"/>
      <c r="Q114" s="50"/>
      <c r="R114" s="51"/>
    </row>
    <row r="115" spans="1:18" s="83" customFormat="1" ht="14.25" customHeight="1">
      <c r="A115" s="139" t="s">
        <v>117</v>
      </c>
      <c r="B115" s="139"/>
      <c r="C115" s="140"/>
      <c r="D115" s="78"/>
      <c r="E115" s="84" t="s">
        <v>54</v>
      </c>
      <c r="F115" s="85" t="s">
        <v>53</v>
      </c>
      <c r="G115" s="141"/>
      <c r="H115" s="142"/>
      <c r="I115" s="85"/>
      <c r="J115" s="141"/>
      <c r="K115" s="142"/>
      <c r="L115" s="78"/>
      <c r="M115" s="78"/>
      <c r="N115" s="78"/>
      <c r="O115" s="143">
        <f>O116</f>
        <v>448300</v>
      </c>
      <c r="P115" s="144"/>
      <c r="Q115" s="81"/>
      <c r="R115" s="82"/>
    </row>
    <row r="116" spans="1:18" s="52" customFormat="1" ht="14.25" customHeight="1">
      <c r="A116" s="121" t="s">
        <v>122</v>
      </c>
      <c r="B116" s="121"/>
      <c r="C116" s="122"/>
      <c r="D116" s="49"/>
      <c r="E116" s="47" t="s">
        <v>54</v>
      </c>
      <c r="F116" s="48" t="s">
        <v>120</v>
      </c>
      <c r="G116" s="119"/>
      <c r="H116" s="120"/>
      <c r="I116" s="48"/>
      <c r="J116" s="119"/>
      <c r="K116" s="120"/>
      <c r="L116" s="49"/>
      <c r="M116" s="49"/>
      <c r="N116" s="49"/>
      <c r="O116" s="117">
        <f>O117</f>
        <v>448300</v>
      </c>
      <c r="P116" s="118"/>
      <c r="Q116" s="50"/>
      <c r="R116" s="51"/>
    </row>
    <row r="117" spans="1:18" s="52" customFormat="1" ht="40.5" customHeight="1">
      <c r="A117" s="121" t="s">
        <v>123</v>
      </c>
      <c r="B117" s="121"/>
      <c r="C117" s="122"/>
      <c r="D117" s="49"/>
      <c r="E117" s="47" t="s">
        <v>54</v>
      </c>
      <c r="F117" s="48" t="s">
        <v>120</v>
      </c>
      <c r="G117" s="119" t="s">
        <v>118</v>
      </c>
      <c r="H117" s="120"/>
      <c r="I117" s="48"/>
      <c r="J117" s="119"/>
      <c r="K117" s="120"/>
      <c r="L117" s="49"/>
      <c r="M117" s="49"/>
      <c r="N117" s="49"/>
      <c r="O117" s="117">
        <f>O118+O121+O123</f>
        <v>448300</v>
      </c>
      <c r="P117" s="118"/>
      <c r="Q117" s="50"/>
      <c r="R117" s="51"/>
    </row>
    <row r="118" spans="1:18" s="52" customFormat="1" ht="20.25" customHeight="1">
      <c r="A118" s="121" t="s">
        <v>188</v>
      </c>
      <c r="B118" s="121"/>
      <c r="C118" s="122"/>
      <c r="D118" s="49"/>
      <c r="E118" s="47" t="s">
        <v>54</v>
      </c>
      <c r="F118" s="48" t="s">
        <v>120</v>
      </c>
      <c r="G118" s="119" t="s">
        <v>118</v>
      </c>
      <c r="H118" s="120"/>
      <c r="I118" s="48" t="s">
        <v>172</v>
      </c>
      <c r="J118" s="119"/>
      <c r="K118" s="120"/>
      <c r="L118" s="49"/>
      <c r="M118" s="49"/>
      <c r="N118" s="49"/>
      <c r="O118" s="117">
        <f>O119+O120</f>
        <v>403470</v>
      </c>
      <c r="P118" s="118"/>
      <c r="Q118" s="50"/>
      <c r="R118" s="51"/>
    </row>
    <row r="119" spans="1:18" s="52" customFormat="1" ht="14.25" customHeight="1">
      <c r="A119" s="121" t="s">
        <v>64</v>
      </c>
      <c r="B119" s="121"/>
      <c r="C119" s="122"/>
      <c r="D119" s="49"/>
      <c r="E119" s="40" t="s">
        <v>54</v>
      </c>
      <c r="F119" s="41" t="s">
        <v>120</v>
      </c>
      <c r="G119" s="129" t="s">
        <v>118</v>
      </c>
      <c r="H119" s="130"/>
      <c r="I119" s="41" t="s">
        <v>172</v>
      </c>
      <c r="J119" s="129" t="s">
        <v>61</v>
      </c>
      <c r="K119" s="130"/>
      <c r="L119" s="39" t="s">
        <v>241</v>
      </c>
      <c r="M119" s="98" t="s">
        <v>62</v>
      </c>
      <c r="N119" s="39" t="s">
        <v>62</v>
      </c>
      <c r="O119" s="131">
        <v>308720</v>
      </c>
      <c r="P119" s="132"/>
      <c r="Q119" s="50"/>
      <c r="R119" s="51"/>
    </row>
    <row r="120" spans="1:18" s="52" customFormat="1" ht="14.25" customHeight="1">
      <c r="A120" s="121" t="s">
        <v>66</v>
      </c>
      <c r="B120" s="121"/>
      <c r="C120" s="122"/>
      <c r="D120" s="49"/>
      <c r="E120" s="40" t="s">
        <v>54</v>
      </c>
      <c r="F120" s="41" t="s">
        <v>120</v>
      </c>
      <c r="G120" s="129" t="s">
        <v>118</v>
      </c>
      <c r="H120" s="130"/>
      <c r="I120" s="41" t="s">
        <v>172</v>
      </c>
      <c r="J120" s="129" t="s">
        <v>65</v>
      </c>
      <c r="K120" s="130"/>
      <c r="L120" s="39" t="s">
        <v>241</v>
      </c>
      <c r="M120" s="39" t="s">
        <v>62</v>
      </c>
      <c r="N120" s="39" t="s">
        <v>62</v>
      </c>
      <c r="O120" s="131">
        <v>94750</v>
      </c>
      <c r="P120" s="132"/>
      <c r="Q120" s="50"/>
      <c r="R120" s="51"/>
    </row>
    <row r="121" spans="1:18" s="52" customFormat="1" ht="14.25" customHeight="1">
      <c r="A121" s="125" t="s">
        <v>75</v>
      </c>
      <c r="B121" s="125"/>
      <c r="C121" s="126"/>
      <c r="D121" s="49"/>
      <c r="E121" s="47" t="s">
        <v>54</v>
      </c>
      <c r="F121" s="48" t="s">
        <v>120</v>
      </c>
      <c r="G121" s="119" t="s">
        <v>118</v>
      </c>
      <c r="H121" s="120"/>
      <c r="I121" s="48" t="s">
        <v>135</v>
      </c>
      <c r="J121" s="119"/>
      <c r="K121" s="120"/>
      <c r="L121" s="49"/>
      <c r="M121" s="49"/>
      <c r="N121" s="49"/>
      <c r="O121" s="117">
        <f>O122</f>
        <v>7200</v>
      </c>
      <c r="P121" s="118"/>
      <c r="Q121" s="50"/>
      <c r="R121" s="51"/>
    </row>
    <row r="122" spans="1:18" s="52" customFormat="1" ht="14.25" customHeight="1">
      <c r="A122" s="121" t="s">
        <v>73</v>
      </c>
      <c r="B122" s="121"/>
      <c r="C122" s="122"/>
      <c r="D122" s="49"/>
      <c r="E122" s="40" t="s">
        <v>54</v>
      </c>
      <c r="F122" s="41" t="s">
        <v>120</v>
      </c>
      <c r="G122" s="129" t="s">
        <v>118</v>
      </c>
      <c r="H122" s="130"/>
      <c r="I122" s="41" t="s">
        <v>135</v>
      </c>
      <c r="J122" s="129" t="s">
        <v>72</v>
      </c>
      <c r="K122" s="130"/>
      <c r="L122" s="39" t="s">
        <v>241</v>
      </c>
      <c r="M122" s="39" t="s">
        <v>62</v>
      </c>
      <c r="N122" s="39" t="s">
        <v>62</v>
      </c>
      <c r="O122" s="131">
        <v>7200</v>
      </c>
      <c r="P122" s="132"/>
      <c r="Q122" s="50"/>
      <c r="R122" s="51"/>
    </row>
    <row r="123" spans="1:18" s="52" customFormat="1" ht="27" customHeight="1">
      <c r="A123" s="125" t="s">
        <v>194</v>
      </c>
      <c r="B123" s="125"/>
      <c r="C123" s="126"/>
      <c r="D123" s="49"/>
      <c r="E123" s="47" t="s">
        <v>54</v>
      </c>
      <c r="F123" s="48" t="s">
        <v>120</v>
      </c>
      <c r="G123" s="119" t="s">
        <v>118</v>
      </c>
      <c r="H123" s="120"/>
      <c r="I123" s="48" t="s">
        <v>163</v>
      </c>
      <c r="J123" s="129" t="s">
        <v>62</v>
      </c>
      <c r="K123" s="130"/>
      <c r="L123" s="39" t="s">
        <v>62</v>
      </c>
      <c r="M123" s="39" t="s">
        <v>62</v>
      </c>
      <c r="N123" s="39" t="s">
        <v>62</v>
      </c>
      <c r="O123" s="117">
        <f>O124+O125+O126</f>
        <v>37630</v>
      </c>
      <c r="P123" s="118"/>
      <c r="Q123" s="50"/>
      <c r="R123" s="51"/>
    </row>
    <row r="124" spans="1:18" s="52" customFormat="1" ht="14.25" customHeight="1">
      <c r="A124" s="121" t="s">
        <v>86</v>
      </c>
      <c r="B124" s="121"/>
      <c r="C124" s="122"/>
      <c r="D124" s="49"/>
      <c r="E124" s="40" t="s">
        <v>54</v>
      </c>
      <c r="F124" s="41" t="s">
        <v>120</v>
      </c>
      <c r="G124" s="129" t="s">
        <v>118</v>
      </c>
      <c r="H124" s="130"/>
      <c r="I124" s="41" t="s">
        <v>163</v>
      </c>
      <c r="J124" s="129" t="s">
        <v>84</v>
      </c>
      <c r="K124" s="130"/>
      <c r="L124" s="39" t="s">
        <v>241</v>
      </c>
      <c r="M124" s="39" t="s">
        <v>62</v>
      </c>
      <c r="N124" s="39" t="s">
        <v>62</v>
      </c>
      <c r="O124" s="131">
        <v>1000</v>
      </c>
      <c r="P124" s="132"/>
      <c r="Q124" s="50"/>
      <c r="R124" s="51"/>
    </row>
    <row r="125" spans="1:18" s="52" customFormat="1" ht="14.25" customHeight="1">
      <c r="A125" s="121" t="s">
        <v>124</v>
      </c>
      <c r="B125" s="121"/>
      <c r="C125" s="122"/>
      <c r="D125" s="49"/>
      <c r="E125" s="40" t="s">
        <v>54</v>
      </c>
      <c r="F125" s="41" t="s">
        <v>120</v>
      </c>
      <c r="G125" s="129" t="s">
        <v>118</v>
      </c>
      <c r="H125" s="130"/>
      <c r="I125" s="41" t="s">
        <v>163</v>
      </c>
      <c r="J125" s="129" t="s">
        <v>121</v>
      </c>
      <c r="K125" s="130"/>
      <c r="L125" s="39" t="s">
        <v>241</v>
      </c>
      <c r="M125" s="39" t="s">
        <v>62</v>
      </c>
      <c r="N125" s="39" t="s">
        <v>62</v>
      </c>
      <c r="O125" s="131">
        <v>10000</v>
      </c>
      <c r="P125" s="132"/>
      <c r="Q125" s="50"/>
      <c r="R125" s="51"/>
    </row>
    <row r="126" spans="1:18" s="52" customFormat="1" ht="14.25" customHeight="1">
      <c r="A126" s="121" t="s">
        <v>100</v>
      </c>
      <c r="B126" s="121"/>
      <c r="C126" s="122"/>
      <c r="D126" s="49"/>
      <c r="E126" s="40" t="s">
        <v>54</v>
      </c>
      <c r="F126" s="41" t="s">
        <v>120</v>
      </c>
      <c r="G126" s="129" t="s">
        <v>118</v>
      </c>
      <c r="H126" s="130"/>
      <c r="I126" s="41" t="s">
        <v>163</v>
      </c>
      <c r="J126" s="129" t="s">
        <v>98</v>
      </c>
      <c r="K126" s="130"/>
      <c r="L126" s="39" t="s">
        <v>241</v>
      </c>
      <c r="M126" s="39" t="s">
        <v>62</v>
      </c>
      <c r="N126" s="39" t="s">
        <v>62</v>
      </c>
      <c r="O126" s="131">
        <v>26630</v>
      </c>
      <c r="P126" s="132"/>
      <c r="Q126" s="50"/>
      <c r="R126" s="51"/>
    </row>
    <row r="127" spans="1:18" s="52" customFormat="1" ht="14.25" customHeight="1">
      <c r="A127" s="139" t="s">
        <v>198</v>
      </c>
      <c r="B127" s="139"/>
      <c r="C127" s="140"/>
      <c r="D127" s="91"/>
      <c r="E127" s="92" t="s">
        <v>67</v>
      </c>
      <c r="F127" s="93" t="s">
        <v>53</v>
      </c>
      <c r="G127" s="141"/>
      <c r="H127" s="142"/>
      <c r="I127" s="93"/>
      <c r="J127" s="94"/>
      <c r="K127" s="95"/>
      <c r="L127" s="91"/>
      <c r="M127" s="91"/>
      <c r="N127" s="91"/>
      <c r="O127" s="143">
        <f>O129</f>
        <v>1572000</v>
      </c>
      <c r="P127" s="144"/>
      <c r="Q127" s="90"/>
      <c r="R127" s="51"/>
    </row>
    <row r="128" spans="1:18" s="52" customFormat="1" ht="14.25" customHeight="1">
      <c r="A128" s="127" t="s">
        <v>199</v>
      </c>
      <c r="B128" s="127"/>
      <c r="C128" s="128"/>
      <c r="D128" s="49"/>
      <c r="E128" s="47" t="s">
        <v>67</v>
      </c>
      <c r="F128" s="48" t="s">
        <v>184</v>
      </c>
      <c r="G128" s="119"/>
      <c r="H128" s="120"/>
      <c r="I128" s="48"/>
      <c r="J128" s="72"/>
      <c r="K128" s="35"/>
      <c r="L128" s="49"/>
      <c r="M128" s="49"/>
      <c r="N128" s="49"/>
      <c r="O128" s="117">
        <f>O129</f>
        <v>1572000</v>
      </c>
      <c r="P128" s="118"/>
      <c r="Q128" s="50"/>
      <c r="R128" s="51"/>
    </row>
    <row r="129" spans="1:18" s="52" customFormat="1" ht="53.25" customHeight="1">
      <c r="A129" s="121" t="s">
        <v>200</v>
      </c>
      <c r="B129" s="121"/>
      <c r="C129" s="122"/>
      <c r="D129" s="49"/>
      <c r="E129" s="47" t="s">
        <v>67</v>
      </c>
      <c r="F129" s="48" t="s">
        <v>184</v>
      </c>
      <c r="G129" s="119" t="s">
        <v>141</v>
      </c>
      <c r="H129" s="120"/>
      <c r="I129" s="48"/>
      <c r="J129" s="72"/>
      <c r="K129" s="35"/>
      <c r="L129" s="49"/>
      <c r="M129" s="49"/>
      <c r="N129" s="49"/>
      <c r="O129" s="117">
        <f>O130</f>
        <v>1572000</v>
      </c>
      <c r="P129" s="118"/>
      <c r="Q129" s="50"/>
      <c r="R129" s="51"/>
    </row>
    <row r="130" spans="1:18" s="52" customFormat="1" ht="28.5" customHeight="1">
      <c r="A130" s="125" t="s">
        <v>194</v>
      </c>
      <c r="B130" s="125"/>
      <c r="C130" s="126"/>
      <c r="D130" s="49"/>
      <c r="E130" s="47" t="s">
        <v>67</v>
      </c>
      <c r="F130" s="48" t="s">
        <v>184</v>
      </c>
      <c r="G130" s="119" t="s">
        <v>141</v>
      </c>
      <c r="H130" s="120"/>
      <c r="I130" s="48" t="s">
        <v>163</v>
      </c>
      <c r="J130" s="45"/>
      <c r="K130" s="46"/>
      <c r="L130" s="39"/>
      <c r="M130" s="39"/>
      <c r="N130" s="39"/>
      <c r="O130" s="117">
        <f>O131</f>
        <v>1572000</v>
      </c>
      <c r="P130" s="118"/>
      <c r="Q130" s="50"/>
      <c r="R130" s="51"/>
    </row>
    <row r="131" spans="1:18" s="52" customFormat="1" ht="14.25" customHeight="1">
      <c r="A131" s="127" t="s">
        <v>86</v>
      </c>
      <c r="B131" s="127"/>
      <c r="C131" s="128"/>
      <c r="D131" s="49"/>
      <c r="E131" s="40" t="s">
        <v>67</v>
      </c>
      <c r="F131" s="41" t="s">
        <v>184</v>
      </c>
      <c r="G131" s="129" t="s">
        <v>141</v>
      </c>
      <c r="H131" s="130"/>
      <c r="I131" s="41" t="s">
        <v>163</v>
      </c>
      <c r="J131" s="45" t="s">
        <v>84</v>
      </c>
      <c r="K131" s="46"/>
      <c r="L131" s="39" t="s">
        <v>62</v>
      </c>
      <c r="M131" s="39" t="s">
        <v>62</v>
      </c>
      <c r="N131" s="39" t="s">
        <v>62</v>
      </c>
      <c r="O131" s="131">
        <f>O132+O133</f>
        <v>1572000</v>
      </c>
      <c r="P131" s="132"/>
      <c r="Q131" s="50"/>
      <c r="R131" s="51"/>
    </row>
    <row r="132" spans="1:18" s="52" customFormat="1" ht="25.5" customHeight="1">
      <c r="A132" s="121" t="s">
        <v>201</v>
      </c>
      <c r="B132" s="121"/>
      <c r="C132" s="122"/>
      <c r="D132" s="49"/>
      <c r="E132" s="47" t="s">
        <v>67</v>
      </c>
      <c r="F132" s="48" t="s">
        <v>184</v>
      </c>
      <c r="G132" s="119" t="s">
        <v>141</v>
      </c>
      <c r="H132" s="120"/>
      <c r="I132" s="48" t="s">
        <v>163</v>
      </c>
      <c r="J132" s="72" t="s">
        <v>84</v>
      </c>
      <c r="K132" s="35"/>
      <c r="L132" s="49" t="s">
        <v>62</v>
      </c>
      <c r="M132" s="49" t="s">
        <v>62</v>
      </c>
      <c r="N132" s="49" t="s">
        <v>185</v>
      </c>
      <c r="O132" s="117">
        <v>296000</v>
      </c>
      <c r="P132" s="118"/>
      <c r="Q132" s="50"/>
      <c r="R132" s="51"/>
    </row>
    <row r="133" spans="1:18" s="52" customFormat="1" ht="30.75" customHeight="1">
      <c r="A133" s="121" t="s">
        <v>202</v>
      </c>
      <c r="B133" s="121"/>
      <c r="C133" s="122"/>
      <c r="D133" s="49"/>
      <c r="E133" s="47" t="s">
        <v>67</v>
      </c>
      <c r="F133" s="48" t="s">
        <v>184</v>
      </c>
      <c r="G133" s="119" t="s">
        <v>141</v>
      </c>
      <c r="H133" s="120"/>
      <c r="I133" s="48" t="s">
        <v>163</v>
      </c>
      <c r="J133" s="72" t="s">
        <v>84</v>
      </c>
      <c r="K133" s="35"/>
      <c r="L133" s="49" t="s">
        <v>178</v>
      </c>
      <c r="M133" s="49" t="s">
        <v>62</v>
      </c>
      <c r="N133" s="49" t="s">
        <v>186</v>
      </c>
      <c r="O133" s="117">
        <v>1276000</v>
      </c>
      <c r="P133" s="118"/>
      <c r="Q133" s="50"/>
      <c r="R133" s="51"/>
    </row>
    <row r="134" spans="1:18" s="83" customFormat="1" ht="14.25" customHeight="1">
      <c r="A134" s="139" t="s">
        <v>126</v>
      </c>
      <c r="B134" s="139"/>
      <c r="C134" s="140"/>
      <c r="D134" s="78"/>
      <c r="E134" s="84" t="s">
        <v>125</v>
      </c>
      <c r="F134" s="85" t="s">
        <v>53</v>
      </c>
      <c r="G134" s="141"/>
      <c r="H134" s="142"/>
      <c r="I134" s="85"/>
      <c r="J134" s="141"/>
      <c r="K134" s="142"/>
      <c r="L134" s="78"/>
      <c r="M134" s="78"/>
      <c r="N134" s="78"/>
      <c r="O134" s="143"/>
      <c r="P134" s="144"/>
      <c r="Q134" s="81"/>
      <c r="R134" s="82"/>
    </row>
    <row r="135" spans="1:18" s="83" customFormat="1" ht="14.25" customHeight="1">
      <c r="A135" s="139" t="s">
        <v>133</v>
      </c>
      <c r="B135" s="139"/>
      <c r="C135" s="140"/>
      <c r="D135" s="78"/>
      <c r="E135" s="84" t="s">
        <v>125</v>
      </c>
      <c r="F135" s="85" t="s">
        <v>48</v>
      </c>
      <c r="G135" s="141"/>
      <c r="H135" s="142"/>
      <c r="I135" s="85"/>
      <c r="J135" s="74"/>
      <c r="K135" s="75"/>
      <c r="L135" s="78"/>
      <c r="M135" s="78"/>
      <c r="N135" s="78"/>
      <c r="O135" s="143">
        <f>O136</f>
        <v>247300</v>
      </c>
      <c r="P135" s="144"/>
      <c r="Q135" s="81"/>
      <c r="R135" s="82"/>
    </row>
    <row r="136" spans="1:18" s="52" customFormat="1" ht="27" customHeight="1">
      <c r="A136" s="121" t="s">
        <v>128</v>
      </c>
      <c r="B136" s="121"/>
      <c r="C136" s="122"/>
      <c r="D136" s="49"/>
      <c r="E136" s="47" t="s">
        <v>125</v>
      </c>
      <c r="F136" s="48" t="s">
        <v>48</v>
      </c>
      <c r="G136" s="119" t="s">
        <v>165</v>
      </c>
      <c r="H136" s="120"/>
      <c r="I136" s="48"/>
      <c r="J136" s="119"/>
      <c r="K136" s="120"/>
      <c r="L136" s="49"/>
      <c r="M136" s="49"/>
      <c r="N136" s="49"/>
      <c r="O136" s="135">
        <f>O139+O143</f>
        <v>247300</v>
      </c>
      <c r="P136" s="136"/>
      <c r="Q136" s="50"/>
      <c r="R136" s="51"/>
    </row>
    <row r="137" spans="1:18" s="52" customFormat="1" ht="42.75" customHeight="1">
      <c r="A137" s="121" t="s">
        <v>166</v>
      </c>
      <c r="B137" s="121"/>
      <c r="C137" s="122"/>
      <c r="D137" s="49"/>
      <c r="E137" s="47" t="s">
        <v>125</v>
      </c>
      <c r="F137" s="48" t="s">
        <v>48</v>
      </c>
      <c r="G137" s="119" t="s">
        <v>127</v>
      </c>
      <c r="H137" s="120"/>
      <c r="I137" s="48"/>
      <c r="J137" s="72"/>
      <c r="K137" s="35"/>
      <c r="L137" s="49"/>
      <c r="M137" s="49"/>
      <c r="N137" s="49"/>
      <c r="O137" s="135">
        <f>O139</f>
        <v>232200</v>
      </c>
      <c r="P137" s="136"/>
      <c r="Q137" s="50"/>
      <c r="R137" s="51"/>
    </row>
    <row r="138" spans="1:18" s="52" customFormat="1" ht="26.25" customHeight="1">
      <c r="A138" s="125" t="s">
        <v>243</v>
      </c>
      <c r="B138" s="125"/>
      <c r="C138" s="126"/>
      <c r="D138" s="49"/>
      <c r="E138" s="47" t="s">
        <v>125</v>
      </c>
      <c r="F138" s="48" t="s">
        <v>48</v>
      </c>
      <c r="G138" s="119" t="s">
        <v>127</v>
      </c>
      <c r="H138" s="120"/>
      <c r="I138" s="48" t="s">
        <v>180</v>
      </c>
      <c r="J138" s="119"/>
      <c r="K138" s="120"/>
      <c r="L138" s="49"/>
      <c r="M138" s="49"/>
      <c r="N138" s="49"/>
      <c r="O138" s="135">
        <f>O139</f>
        <v>232200</v>
      </c>
      <c r="P138" s="136"/>
      <c r="Q138" s="50"/>
      <c r="R138" s="51"/>
    </row>
    <row r="139" spans="1:18" s="44" customFormat="1" ht="14.25" customHeight="1">
      <c r="A139" s="127" t="s">
        <v>86</v>
      </c>
      <c r="B139" s="127"/>
      <c r="C139" s="128"/>
      <c r="D139" s="39"/>
      <c r="E139" s="40" t="s">
        <v>125</v>
      </c>
      <c r="F139" s="41" t="s">
        <v>48</v>
      </c>
      <c r="G139" s="129" t="s">
        <v>127</v>
      </c>
      <c r="H139" s="130"/>
      <c r="I139" s="41" t="s">
        <v>180</v>
      </c>
      <c r="J139" s="129" t="s">
        <v>84</v>
      </c>
      <c r="K139" s="130"/>
      <c r="L139" s="39" t="s">
        <v>62</v>
      </c>
      <c r="M139" s="39" t="s">
        <v>62</v>
      </c>
      <c r="N139" s="39" t="s">
        <v>62</v>
      </c>
      <c r="O139" s="123">
        <f>O140</f>
        <v>232200</v>
      </c>
      <c r="P139" s="124"/>
      <c r="Q139" s="42"/>
      <c r="R139" s="43"/>
    </row>
    <row r="140" spans="1:18" s="52" customFormat="1" ht="27.75" customHeight="1">
      <c r="A140" s="121" t="s">
        <v>129</v>
      </c>
      <c r="B140" s="121"/>
      <c r="C140" s="122"/>
      <c r="D140" s="49"/>
      <c r="E140" s="47" t="s">
        <v>125</v>
      </c>
      <c r="F140" s="48" t="s">
        <v>48</v>
      </c>
      <c r="G140" s="119" t="s">
        <v>127</v>
      </c>
      <c r="H140" s="120"/>
      <c r="I140" s="48" t="s">
        <v>180</v>
      </c>
      <c r="J140" s="119" t="s">
        <v>84</v>
      </c>
      <c r="K140" s="120"/>
      <c r="L140" s="49" t="s">
        <v>62</v>
      </c>
      <c r="M140" s="49" t="s">
        <v>130</v>
      </c>
      <c r="N140" s="49" t="s">
        <v>62</v>
      </c>
      <c r="O140" s="135">
        <v>232200</v>
      </c>
      <c r="P140" s="136"/>
      <c r="Q140" s="50"/>
      <c r="R140" s="51"/>
    </row>
    <row r="141" spans="1:18" s="52" customFormat="1" ht="19.5" customHeight="1">
      <c r="A141" s="121" t="s">
        <v>132</v>
      </c>
      <c r="B141" s="121"/>
      <c r="C141" s="122"/>
      <c r="D141" s="49"/>
      <c r="E141" s="47" t="s">
        <v>125</v>
      </c>
      <c r="F141" s="48" t="s">
        <v>48</v>
      </c>
      <c r="G141" s="119" t="s">
        <v>131</v>
      </c>
      <c r="H141" s="120"/>
      <c r="I141" s="48"/>
      <c r="J141" s="119"/>
      <c r="K141" s="120"/>
      <c r="L141" s="49"/>
      <c r="M141" s="49"/>
      <c r="N141" s="49"/>
      <c r="O141" s="135">
        <f>O142</f>
        <v>15100</v>
      </c>
      <c r="P141" s="136"/>
      <c r="Q141" s="50"/>
      <c r="R141" s="51"/>
    </row>
    <row r="142" spans="1:18" s="52" customFormat="1" ht="27" customHeight="1">
      <c r="A142" s="125" t="s">
        <v>194</v>
      </c>
      <c r="B142" s="125"/>
      <c r="C142" s="126"/>
      <c r="D142" s="49"/>
      <c r="E142" s="47" t="s">
        <v>125</v>
      </c>
      <c r="F142" s="48" t="s">
        <v>48</v>
      </c>
      <c r="G142" s="119" t="s">
        <v>131</v>
      </c>
      <c r="H142" s="120"/>
      <c r="I142" s="48" t="s">
        <v>163</v>
      </c>
      <c r="J142" s="129"/>
      <c r="K142" s="130"/>
      <c r="L142" s="39"/>
      <c r="M142" s="39"/>
      <c r="N142" s="39"/>
      <c r="O142" s="135">
        <f>O143</f>
        <v>15100</v>
      </c>
      <c r="P142" s="136"/>
      <c r="Q142" s="50"/>
      <c r="R142" s="51"/>
    </row>
    <row r="143" spans="1:18" s="44" customFormat="1" ht="16.5" customHeight="1">
      <c r="A143" s="127" t="s">
        <v>91</v>
      </c>
      <c r="B143" s="127"/>
      <c r="C143" s="128"/>
      <c r="D143" s="39"/>
      <c r="E143" s="40" t="s">
        <v>125</v>
      </c>
      <c r="F143" s="41" t="s">
        <v>48</v>
      </c>
      <c r="G143" s="129" t="s">
        <v>131</v>
      </c>
      <c r="H143" s="130"/>
      <c r="I143" s="41" t="s">
        <v>163</v>
      </c>
      <c r="J143" s="157" t="s">
        <v>90</v>
      </c>
      <c r="K143" s="157"/>
      <c r="L143" s="39" t="s">
        <v>62</v>
      </c>
      <c r="M143" s="39" t="s">
        <v>62</v>
      </c>
      <c r="N143" s="39" t="s">
        <v>62</v>
      </c>
      <c r="O143" s="123">
        <f>O144</f>
        <v>15100</v>
      </c>
      <c r="P143" s="124"/>
      <c r="Q143" s="42"/>
      <c r="R143" s="43"/>
    </row>
    <row r="144" spans="1:18" s="44" customFormat="1" ht="16.5" customHeight="1">
      <c r="A144" s="121" t="s">
        <v>91</v>
      </c>
      <c r="B144" s="121"/>
      <c r="C144" s="122"/>
      <c r="D144" s="39"/>
      <c r="E144" s="47" t="s">
        <v>125</v>
      </c>
      <c r="F144" s="48" t="s">
        <v>48</v>
      </c>
      <c r="G144" s="119" t="s">
        <v>131</v>
      </c>
      <c r="H144" s="120"/>
      <c r="I144" s="48" t="s">
        <v>163</v>
      </c>
      <c r="J144" s="158" t="s">
        <v>90</v>
      </c>
      <c r="K144" s="158"/>
      <c r="L144" s="49" t="s">
        <v>244</v>
      </c>
      <c r="M144" s="49" t="s">
        <v>62</v>
      </c>
      <c r="N144" s="49" t="s">
        <v>62</v>
      </c>
      <c r="O144" s="135">
        <v>15100</v>
      </c>
      <c r="P144" s="136"/>
      <c r="Q144" s="42"/>
      <c r="R144" s="43"/>
    </row>
    <row r="145" spans="1:18" s="83" customFormat="1" ht="14.25" customHeight="1">
      <c r="A145" s="139" t="s">
        <v>126</v>
      </c>
      <c r="B145" s="139"/>
      <c r="C145" s="140"/>
      <c r="D145" s="78"/>
      <c r="E145" s="84" t="s">
        <v>125</v>
      </c>
      <c r="F145" s="85" t="s">
        <v>54</v>
      </c>
      <c r="G145" s="141"/>
      <c r="H145" s="142"/>
      <c r="I145" s="85"/>
      <c r="J145" s="141"/>
      <c r="K145" s="142"/>
      <c r="L145" s="78"/>
      <c r="M145" s="78"/>
      <c r="N145" s="78"/>
      <c r="O145" s="143">
        <f>O147+O150</f>
        <v>820000</v>
      </c>
      <c r="P145" s="144"/>
      <c r="Q145" s="81"/>
      <c r="R145" s="82"/>
    </row>
    <row r="146" spans="1:18" s="52" customFormat="1" ht="15" customHeight="1">
      <c r="A146" s="121" t="s">
        <v>136</v>
      </c>
      <c r="B146" s="121"/>
      <c r="C146" s="122"/>
      <c r="D146" s="49"/>
      <c r="E146" s="47" t="s">
        <v>125</v>
      </c>
      <c r="F146" s="48" t="s">
        <v>54</v>
      </c>
      <c r="G146" s="119" t="s">
        <v>134</v>
      </c>
      <c r="H146" s="120"/>
      <c r="I146" s="48"/>
      <c r="J146" s="119"/>
      <c r="K146" s="120"/>
      <c r="L146" s="49"/>
      <c r="M146" s="49"/>
      <c r="N146" s="49"/>
      <c r="O146" s="117">
        <f>O147</f>
        <v>228000</v>
      </c>
      <c r="P146" s="118"/>
      <c r="Q146" s="50"/>
      <c r="R146" s="51"/>
    </row>
    <row r="147" spans="1:18" s="52" customFormat="1" ht="26.25" customHeight="1">
      <c r="A147" s="125" t="s">
        <v>194</v>
      </c>
      <c r="B147" s="125"/>
      <c r="C147" s="126"/>
      <c r="D147" s="49"/>
      <c r="E147" s="47" t="s">
        <v>125</v>
      </c>
      <c r="F147" s="48" t="s">
        <v>54</v>
      </c>
      <c r="G147" s="119" t="s">
        <v>134</v>
      </c>
      <c r="H147" s="120"/>
      <c r="I147" s="48" t="s">
        <v>163</v>
      </c>
      <c r="J147" s="119"/>
      <c r="K147" s="120"/>
      <c r="L147" s="49"/>
      <c r="M147" s="49"/>
      <c r="N147" s="49"/>
      <c r="O147" s="117">
        <f>O148</f>
        <v>228000</v>
      </c>
      <c r="P147" s="118"/>
      <c r="Q147" s="50"/>
      <c r="R147" s="51"/>
    </row>
    <row r="148" spans="1:18" s="44" customFormat="1" ht="14.25" customHeight="1">
      <c r="A148" s="127" t="s">
        <v>91</v>
      </c>
      <c r="B148" s="127"/>
      <c r="C148" s="128"/>
      <c r="D148" s="39"/>
      <c r="E148" s="40" t="s">
        <v>125</v>
      </c>
      <c r="F148" s="41" t="s">
        <v>54</v>
      </c>
      <c r="G148" s="129" t="s">
        <v>134</v>
      </c>
      <c r="H148" s="130"/>
      <c r="I148" s="41" t="s">
        <v>163</v>
      </c>
      <c r="J148" s="129" t="s">
        <v>90</v>
      </c>
      <c r="K148" s="130"/>
      <c r="L148" s="39" t="s">
        <v>62</v>
      </c>
      <c r="M148" s="39" t="s">
        <v>62</v>
      </c>
      <c r="N148" s="39" t="s">
        <v>62</v>
      </c>
      <c r="O148" s="131">
        <v>228000</v>
      </c>
      <c r="P148" s="132"/>
      <c r="Q148" s="42"/>
      <c r="R148" s="43"/>
    </row>
    <row r="149" spans="1:18" s="44" customFormat="1" ht="20.25" customHeight="1">
      <c r="A149" s="121" t="s">
        <v>246</v>
      </c>
      <c r="B149" s="121"/>
      <c r="C149" s="122"/>
      <c r="D149" s="39"/>
      <c r="E149" s="47" t="s">
        <v>125</v>
      </c>
      <c r="F149" s="48" t="s">
        <v>54</v>
      </c>
      <c r="G149" s="119" t="s">
        <v>245</v>
      </c>
      <c r="H149" s="120"/>
      <c r="I149" s="41"/>
      <c r="J149" s="129"/>
      <c r="K149" s="130"/>
      <c r="L149" s="39"/>
      <c r="M149" s="39"/>
      <c r="N149" s="39"/>
      <c r="O149" s="131">
        <f>O152+O154</f>
        <v>592000</v>
      </c>
      <c r="P149" s="132"/>
      <c r="Q149" s="42"/>
      <c r="R149" s="43"/>
    </row>
    <row r="150" spans="1:18" s="44" customFormat="1" ht="78" customHeight="1">
      <c r="A150" s="121" t="s">
        <v>248</v>
      </c>
      <c r="B150" s="121"/>
      <c r="C150" s="122"/>
      <c r="D150" s="39"/>
      <c r="E150" s="47" t="s">
        <v>125</v>
      </c>
      <c r="F150" s="48" t="s">
        <v>54</v>
      </c>
      <c r="G150" s="119" t="s">
        <v>247</v>
      </c>
      <c r="H150" s="120"/>
      <c r="I150" s="41"/>
      <c r="J150" s="129"/>
      <c r="K150" s="130"/>
      <c r="L150" s="39"/>
      <c r="M150" s="39"/>
      <c r="N150" s="39"/>
      <c r="O150" s="131">
        <f>O152+O155</f>
        <v>592000</v>
      </c>
      <c r="P150" s="132"/>
      <c r="Q150" s="42"/>
      <c r="R150" s="43"/>
    </row>
    <row r="151" spans="1:18" s="44" customFormat="1" ht="28.5" customHeight="1">
      <c r="A151" s="125" t="s">
        <v>194</v>
      </c>
      <c r="B151" s="125"/>
      <c r="C151" s="126"/>
      <c r="D151" s="39"/>
      <c r="E151" s="47" t="s">
        <v>125</v>
      </c>
      <c r="F151" s="48" t="s">
        <v>54</v>
      </c>
      <c r="G151" s="119" t="s">
        <v>247</v>
      </c>
      <c r="H151" s="120"/>
      <c r="I151" s="48" t="s">
        <v>163</v>
      </c>
      <c r="J151" s="129"/>
      <c r="K151" s="130"/>
      <c r="L151" s="39"/>
      <c r="M151" s="39"/>
      <c r="N151" s="39"/>
      <c r="O151" s="131">
        <f>O152</f>
        <v>220000</v>
      </c>
      <c r="P151" s="132"/>
      <c r="Q151" s="42"/>
      <c r="R151" s="43"/>
    </row>
    <row r="152" spans="1:18" s="44" customFormat="1" ht="14.25" customHeight="1">
      <c r="A152" s="127" t="s">
        <v>91</v>
      </c>
      <c r="B152" s="127"/>
      <c r="C152" s="128"/>
      <c r="D152" s="39"/>
      <c r="E152" s="40" t="s">
        <v>125</v>
      </c>
      <c r="F152" s="41" t="s">
        <v>54</v>
      </c>
      <c r="G152" s="129" t="s">
        <v>247</v>
      </c>
      <c r="H152" s="130"/>
      <c r="I152" s="41" t="s">
        <v>163</v>
      </c>
      <c r="J152" s="129" t="s">
        <v>90</v>
      </c>
      <c r="K152" s="130"/>
      <c r="L152" s="39" t="s">
        <v>62</v>
      </c>
      <c r="M152" s="39" t="s">
        <v>62</v>
      </c>
      <c r="N152" s="39" t="s">
        <v>62</v>
      </c>
      <c r="O152" s="131">
        <f>O153</f>
        <v>220000</v>
      </c>
      <c r="P152" s="132"/>
      <c r="Q152" s="42"/>
      <c r="R152" s="43"/>
    </row>
    <row r="153" spans="1:18" s="44" customFormat="1" ht="66.75" customHeight="1">
      <c r="A153" s="121" t="s">
        <v>251</v>
      </c>
      <c r="B153" s="121"/>
      <c r="C153" s="122"/>
      <c r="D153" s="39"/>
      <c r="E153" s="47" t="s">
        <v>125</v>
      </c>
      <c r="F153" s="48" t="s">
        <v>54</v>
      </c>
      <c r="G153" s="119" t="s">
        <v>247</v>
      </c>
      <c r="H153" s="120"/>
      <c r="I153" s="48" t="s">
        <v>163</v>
      </c>
      <c r="J153" s="119" t="s">
        <v>90</v>
      </c>
      <c r="K153" s="120"/>
      <c r="L153" s="49" t="s">
        <v>249</v>
      </c>
      <c r="M153" s="49" t="s">
        <v>250</v>
      </c>
      <c r="N153" s="49" t="s">
        <v>62</v>
      </c>
      <c r="O153" s="117">
        <v>220000</v>
      </c>
      <c r="P153" s="118"/>
      <c r="Q153" s="42"/>
      <c r="R153" s="43"/>
    </row>
    <row r="154" spans="1:18" s="52" customFormat="1" ht="47.25" customHeight="1">
      <c r="A154" s="121" t="s">
        <v>217</v>
      </c>
      <c r="B154" s="121"/>
      <c r="C154" s="122"/>
      <c r="D154" s="49"/>
      <c r="E154" s="47" t="s">
        <v>125</v>
      </c>
      <c r="F154" s="48" t="s">
        <v>54</v>
      </c>
      <c r="G154" s="119" t="s">
        <v>247</v>
      </c>
      <c r="H154" s="120"/>
      <c r="I154" s="48" t="s">
        <v>216</v>
      </c>
      <c r="J154" s="129"/>
      <c r="K154" s="130"/>
      <c r="L154" s="39"/>
      <c r="M154" s="39"/>
      <c r="N154" s="39"/>
      <c r="O154" s="131">
        <f>O155</f>
        <v>372000</v>
      </c>
      <c r="P154" s="132"/>
      <c r="Q154" s="50"/>
      <c r="R154" s="51"/>
    </row>
    <row r="155" spans="1:18" s="52" customFormat="1" ht="21.75" customHeight="1">
      <c r="A155" s="145" t="s">
        <v>124</v>
      </c>
      <c r="B155" s="145"/>
      <c r="C155" s="146"/>
      <c r="D155" s="49"/>
      <c r="E155" s="40" t="s">
        <v>125</v>
      </c>
      <c r="F155" s="41" t="s">
        <v>54</v>
      </c>
      <c r="G155" s="129" t="s">
        <v>247</v>
      </c>
      <c r="H155" s="130"/>
      <c r="I155" s="41" t="s">
        <v>216</v>
      </c>
      <c r="J155" s="129" t="s">
        <v>121</v>
      </c>
      <c r="K155" s="130"/>
      <c r="L155" s="39" t="s">
        <v>62</v>
      </c>
      <c r="M155" s="39" t="s">
        <v>62</v>
      </c>
      <c r="N155" s="39" t="s">
        <v>62</v>
      </c>
      <c r="O155" s="131">
        <f>O156</f>
        <v>372000</v>
      </c>
      <c r="P155" s="132"/>
      <c r="Q155" s="50"/>
      <c r="R155" s="51"/>
    </row>
    <row r="156" spans="1:18" s="52" customFormat="1" ht="20.25" customHeight="1">
      <c r="A156" s="137" t="s">
        <v>124</v>
      </c>
      <c r="B156" s="137"/>
      <c r="C156" s="138"/>
      <c r="D156" s="49"/>
      <c r="E156" s="47" t="s">
        <v>125</v>
      </c>
      <c r="F156" s="48" t="s">
        <v>54</v>
      </c>
      <c r="G156" s="119" t="s">
        <v>247</v>
      </c>
      <c r="H156" s="120"/>
      <c r="I156" s="48" t="s">
        <v>216</v>
      </c>
      <c r="J156" s="119" t="s">
        <v>121</v>
      </c>
      <c r="K156" s="120"/>
      <c r="L156" s="49" t="s">
        <v>249</v>
      </c>
      <c r="M156" s="49" t="s">
        <v>62</v>
      </c>
      <c r="N156" s="49" t="s">
        <v>62</v>
      </c>
      <c r="O156" s="117">
        <v>372000</v>
      </c>
      <c r="P156" s="118"/>
      <c r="Q156" s="50"/>
      <c r="R156" s="51"/>
    </row>
    <row r="157" spans="1:18" s="83" customFormat="1" ht="14.25" customHeight="1">
      <c r="A157" s="139" t="s">
        <v>137</v>
      </c>
      <c r="B157" s="139"/>
      <c r="C157" s="140"/>
      <c r="D157" s="78"/>
      <c r="E157" s="84" t="s">
        <v>125</v>
      </c>
      <c r="F157" s="85" t="s">
        <v>120</v>
      </c>
      <c r="G157" s="141"/>
      <c r="H157" s="142"/>
      <c r="I157" s="85"/>
      <c r="J157" s="141"/>
      <c r="K157" s="142"/>
      <c r="L157" s="78"/>
      <c r="M157" s="78"/>
      <c r="N157" s="78"/>
      <c r="O157" s="143">
        <f>O158</f>
        <v>1272000</v>
      </c>
      <c r="P157" s="144"/>
      <c r="Q157" s="81"/>
      <c r="R157" s="82"/>
    </row>
    <row r="158" spans="1:18" s="44" customFormat="1" ht="16.5" customHeight="1">
      <c r="A158" s="137" t="s">
        <v>137</v>
      </c>
      <c r="B158" s="137"/>
      <c r="C158" s="138"/>
      <c r="D158" s="49"/>
      <c r="E158" s="47" t="s">
        <v>125</v>
      </c>
      <c r="F158" s="48" t="s">
        <v>120</v>
      </c>
      <c r="G158" s="119" t="s">
        <v>138</v>
      </c>
      <c r="H158" s="120"/>
      <c r="I158" s="48"/>
      <c r="J158" s="119"/>
      <c r="K158" s="120"/>
      <c r="L158" s="49"/>
      <c r="M158" s="49"/>
      <c r="N158" s="49"/>
      <c r="O158" s="117">
        <f>O159+O165+O170</f>
        <v>1272000</v>
      </c>
      <c r="P158" s="118"/>
      <c r="Q158" s="42"/>
      <c r="R158" s="43"/>
    </row>
    <row r="159" spans="1:18" s="44" customFormat="1" ht="14.25" customHeight="1">
      <c r="A159" s="137" t="s">
        <v>139</v>
      </c>
      <c r="B159" s="137"/>
      <c r="C159" s="138"/>
      <c r="D159" s="49"/>
      <c r="E159" s="47" t="s">
        <v>125</v>
      </c>
      <c r="F159" s="48" t="s">
        <v>120</v>
      </c>
      <c r="G159" s="119" t="s">
        <v>140</v>
      </c>
      <c r="H159" s="120"/>
      <c r="I159" s="48"/>
      <c r="J159" s="119"/>
      <c r="K159" s="120"/>
      <c r="L159" s="49"/>
      <c r="M159" s="49"/>
      <c r="N159" s="49"/>
      <c r="O159" s="117">
        <f>O160</f>
        <v>867000</v>
      </c>
      <c r="P159" s="118"/>
      <c r="Q159" s="42"/>
      <c r="R159" s="43"/>
    </row>
    <row r="160" spans="1:18" s="44" customFormat="1" ht="28.5" customHeight="1">
      <c r="A160" s="125" t="s">
        <v>194</v>
      </c>
      <c r="B160" s="125"/>
      <c r="C160" s="126"/>
      <c r="D160" s="49"/>
      <c r="E160" s="47" t="s">
        <v>125</v>
      </c>
      <c r="F160" s="48" t="s">
        <v>120</v>
      </c>
      <c r="G160" s="119" t="s">
        <v>140</v>
      </c>
      <c r="H160" s="120"/>
      <c r="I160" s="48" t="s">
        <v>163</v>
      </c>
      <c r="J160" s="119"/>
      <c r="K160" s="120"/>
      <c r="L160" s="49"/>
      <c r="M160" s="49"/>
      <c r="N160" s="49"/>
      <c r="O160" s="117">
        <f>O161+O164</f>
        <v>867000</v>
      </c>
      <c r="P160" s="118"/>
      <c r="Q160" s="42"/>
      <c r="R160" s="43"/>
    </row>
    <row r="161" spans="1:18" s="44" customFormat="1" ht="14.25" customHeight="1">
      <c r="A161" s="145" t="s">
        <v>91</v>
      </c>
      <c r="B161" s="145"/>
      <c r="C161" s="146"/>
      <c r="D161" s="39"/>
      <c r="E161" s="40" t="s">
        <v>125</v>
      </c>
      <c r="F161" s="41" t="s">
        <v>120</v>
      </c>
      <c r="G161" s="129" t="s">
        <v>140</v>
      </c>
      <c r="H161" s="130"/>
      <c r="I161" s="41" t="s">
        <v>163</v>
      </c>
      <c r="J161" s="129" t="s">
        <v>90</v>
      </c>
      <c r="K161" s="130"/>
      <c r="L161" s="39" t="s">
        <v>62</v>
      </c>
      <c r="M161" s="39" t="s">
        <v>62</v>
      </c>
      <c r="N161" s="39" t="s">
        <v>62</v>
      </c>
      <c r="O161" s="131">
        <f>O162+O163</f>
        <v>841000</v>
      </c>
      <c r="P161" s="132"/>
      <c r="Q161" s="42"/>
      <c r="R161" s="43"/>
    </row>
    <row r="162" spans="1:18" s="44" customFormat="1" ht="14.25" customHeight="1">
      <c r="A162" s="137" t="s">
        <v>91</v>
      </c>
      <c r="B162" s="137"/>
      <c r="C162" s="138"/>
      <c r="D162" s="39"/>
      <c r="E162" s="47" t="s">
        <v>125</v>
      </c>
      <c r="F162" s="48" t="s">
        <v>120</v>
      </c>
      <c r="G162" s="119" t="s">
        <v>140</v>
      </c>
      <c r="H162" s="120"/>
      <c r="I162" s="48" t="s">
        <v>163</v>
      </c>
      <c r="J162" s="119" t="s">
        <v>90</v>
      </c>
      <c r="K162" s="120"/>
      <c r="L162" s="49" t="s">
        <v>62</v>
      </c>
      <c r="M162" s="49" t="s">
        <v>62</v>
      </c>
      <c r="N162" s="49" t="s">
        <v>62</v>
      </c>
      <c r="O162" s="117">
        <v>800000</v>
      </c>
      <c r="P162" s="118"/>
      <c r="Q162" s="42"/>
      <c r="R162" s="43"/>
    </row>
    <row r="163" spans="1:18" s="44" customFormat="1" ht="14.25" customHeight="1">
      <c r="A163" s="121" t="s">
        <v>87</v>
      </c>
      <c r="B163" s="121"/>
      <c r="C163" s="122"/>
      <c r="D163" s="39"/>
      <c r="E163" s="47" t="s">
        <v>125</v>
      </c>
      <c r="F163" s="48" t="s">
        <v>120</v>
      </c>
      <c r="G163" s="119" t="s">
        <v>140</v>
      </c>
      <c r="H163" s="120"/>
      <c r="I163" s="48" t="s">
        <v>163</v>
      </c>
      <c r="J163" s="119" t="s">
        <v>90</v>
      </c>
      <c r="K163" s="120"/>
      <c r="L163" s="49" t="s">
        <v>62</v>
      </c>
      <c r="M163" s="49" t="s">
        <v>85</v>
      </c>
      <c r="N163" s="49" t="s">
        <v>62</v>
      </c>
      <c r="O163" s="117">
        <v>41000</v>
      </c>
      <c r="P163" s="118"/>
      <c r="Q163" s="42"/>
      <c r="R163" s="43"/>
    </row>
    <row r="164" spans="1:18" s="44" customFormat="1" ht="14.25" customHeight="1">
      <c r="A164" s="145" t="s">
        <v>100</v>
      </c>
      <c r="B164" s="145"/>
      <c r="C164" s="146"/>
      <c r="D164" s="39"/>
      <c r="E164" s="40" t="s">
        <v>125</v>
      </c>
      <c r="F164" s="41" t="s">
        <v>120</v>
      </c>
      <c r="G164" s="129" t="s">
        <v>140</v>
      </c>
      <c r="H164" s="130"/>
      <c r="I164" s="41" t="s">
        <v>163</v>
      </c>
      <c r="J164" s="129" t="s">
        <v>98</v>
      </c>
      <c r="K164" s="130"/>
      <c r="L164" s="39" t="s">
        <v>62</v>
      </c>
      <c r="M164" s="39" t="s">
        <v>62</v>
      </c>
      <c r="N164" s="39" t="s">
        <v>62</v>
      </c>
      <c r="O164" s="131">
        <v>26000</v>
      </c>
      <c r="P164" s="132"/>
      <c r="Q164" s="42"/>
      <c r="R164" s="43"/>
    </row>
    <row r="165" spans="1:18" s="44" customFormat="1" ht="15.75" customHeight="1">
      <c r="A165" s="137" t="s">
        <v>143</v>
      </c>
      <c r="B165" s="137"/>
      <c r="C165" s="138"/>
      <c r="D165" s="49"/>
      <c r="E165" s="47" t="s">
        <v>125</v>
      </c>
      <c r="F165" s="48" t="s">
        <v>120</v>
      </c>
      <c r="G165" s="119" t="s">
        <v>142</v>
      </c>
      <c r="H165" s="120"/>
      <c r="I165" s="48"/>
      <c r="J165" s="119"/>
      <c r="K165" s="120"/>
      <c r="L165" s="49"/>
      <c r="M165" s="49"/>
      <c r="N165" s="49"/>
      <c r="O165" s="117">
        <f>O166</f>
        <v>35000</v>
      </c>
      <c r="P165" s="118"/>
      <c r="Q165" s="42"/>
      <c r="R165" s="43"/>
    </row>
    <row r="166" spans="1:18" s="44" customFormat="1" ht="29.25" customHeight="1">
      <c r="A166" s="125" t="s">
        <v>194</v>
      </c>
      <c r="B166" s="125"/>
      <c r="C166" s="126"/>
      <c r="D166" s="49"/>
      <c r="E166" s="47" t="s">
        <v>125</v>
      </c>
      <c r="F166" s="48" t="s">
        <v>120</v>
      </c>
      <c r="G166" s="119" t="s">
        <v>142</v>
      </c>
      <c r="H166" s="120"/>
      <c r="I166" s="48" t="s">
        <v>163</v>
      </c>
      <c r="J166" s="119"/>
      <c r="K166" s="120"/>
      <c r="L166" s="49"/>
      <c r="M166" s="49"/>
      <c r="N166" s="49"/>
      <c r="O166" s="117">
        <f>O167+O169</f>
        <v>35000</v>
      </c>
      <c r="P166" s="118"/>
      <c r="Q166" s="42"/>
      <c r="R166" s="43"/>
    </row>
    <row r="167" spans="1:18" s="44" customFormat="1" ht="14.25" customHeight="1">
      <c r="A167" s="145" t="s">
        <v>86</v>
      </c>
      <c r="B167" s="145"/>
      <c r="C167" s="146"/>
      <c r="D167" s="39"/>
      <c r="E167" s="40" t="s">
        <v>125</v>
      </c>
      <c r="F167" s="41" t="s">
        <v>120</v>
      </c>
      <c r="G167" s="129" t="s">
        <v>142</v>
      </c>
      <c r="H167" s="130"/>
      <c r="I167" s="41" t="s">
        <v>163</v>
      </c>
      <c r="J167" s="129" t="s">
        <v>84</v>
      </c>
      <c r="K167" s="130"/>
      <c r="L167" s="39" t="s">
        <v>62</v>
      </c>
      <c r="M167" s="39" t="s">
        <v>62</v>
      </c>
      <c r="N167" s="39" t="s">
        <v>62</v>
      </c>
      <c r="O167" s="131">
        <f>O168</f>
        <v>20000</v>
      </c>
      <c r="P167" s="132"/>
      <c r="Q167" s="42"/>
      <c r="R167" s="43"/>
    </row>
    <row r="168" spans="1:18" s="44" customFormat="1" ht="28.5" customHeight="1">
      <c r="A168" s="137" t="s">
        <v>144</v>
      </c>
      <c r="B168" s="137"/>
      <c r="C168" s="138"/>
      <c r="D168" s="49"/>
      <c r="E168" s="47" t="s">
        <v>125</v>
      </c>
      <c r="F168" s="48" t="s">
        <v>120</v>
      </c>
      <c r="G168" s="119" t="s">
        <v>142</v>
      </c>
      <c r="H168" s="120"/>
      <c r="I168" s="48" t="s">
        <v>163</v>
      </c>
      <c r="J168" s="119" t="s">
        <v>84</v>
      </c>
      <c r="K168" s="120"/>
      <c r="L168" s="49" t="s">
        <v>62</v>
      </c>
      <c r="M168" s="49" t="s">
        <v>88</v>
      </c>
      <c r="N168" s="49" t="s">
        <v>62</v>
      </c>
      <c r="O168" s="117">
        <v>20000</v>
      </c>
      <c r="P168" s="118"/>
      <c r="Q168" s="42"/>
      <c r="R168" s="43"/>
    </row>
    <row r="169" spans="1:18" s="44" customFormat="1" ht="14.25" customHeight="1">
      <c r="A169" s="145" t="s">
        <v>100</v>
      </c>
      <c r="B169" s="145"/>
      <c r="C169" s="146"/>
      <c r="D169" s="39"/>
      <c r="E169" s="40" t="s">
        <v>125</v>
      </c>
      <c r="F169" s="41" t="s">
        <v>120</v>
      </c>
      <c r="G169" s="129" t="s">
        <v>142</v>
      </c>
      <c r="H169" s="130"/>
      <c r="I169" s="41" t="s">
        <v>163</v>
      </c>
      <c r="J169" s="129" t="s">
        <v>98</v>
      </c>
      <c r="K169" s="130"/>
      <c r="L169" s="39" t="s">
        <v>62</v>
      </c>
      <c r="M169" s="39" t="s">
        <v>62</v>
      </c>
      <c r="N169" s="39" t="s">
        <v>62</v>
      </c>
      <c r="O169" s="131">
        <v>15000</v>
      </c>
      <c r="P169" s="132"/>
      <c r="Q169" s="42"/>
      <c r="R169" s="43"/>
    </row>
    <row r="170" spans="1:18" s="44" customFormat="1" ht="24" customHeight="1">
      <c r="A170" s="137" t="s">
        <v>146</v>
      </c>
      <c r="B170" s="137"/>
      <c r="C170" s="138"/>
      <c r="D170" s="49"/>
      <c r="E170" s="47" t="s">
        <v>125</v>
      </c>
      <c r="F170" s="48" t="s">
        <v>120</v>
      </c>
      <c r="G170" s="119" t="s">
        <v>145</v>
      </c>
      <c r="H170" s="120"/>
      <c r="I170" s="48"/>
      <c r="J170" s="119"/>
      <c r="K170" s="120"/>
      <c r="L170" s="49"/>
      <c r="M170" s="49"/>
      <c r="N170" s="49"/>
      <c r="O170" s="117">
        <f>O172+O175</f>
        <v>370000</v>
      </c>
      <c r="P170" s="118"/>
      <c r="Q170" s="42"/>
      <c r="R170" s="43"/>
    </row>
    <row r="171" spans="1:18" s="44" customFormat="1" ht="28.5" customHeight="1">
      <c r="A171" s="125" t="s">
        <v>194</v>
      </c>
      <c r="B171" s="125"/>
      <c r="C171" s="126"/>
      <c r="D171" s="49"/>
      <c r="E171" s="47" t="s">
        <v>125</v>
      </c>
      <c r="F171" s="48" t="s">
        <v>120</v>
      </c>
      <c r="G171" s="119" t="s">
        <v>145</v>
      </c>
      <c r="H171" s="120"/>
      <c r="I171" s="48" t="s">
        <v>163</v>
      </c>
      <c r="J171" s="119"/>
      <c r="K171" s="120"/>
      <c r="L171" s="49"/>
      <c r="M171" s="49"/>
      <c r="N171" s="49"/>
      <c r="O171" s="117">
        <f>O172+O175</f>
        <v>370000</v>
      </c>
      <c r="P171" s="118"/>
      <c r="Q171" s="42"/>
      <c r="R171" s="43"/>
    </row>
    <row r="172" spans="1:18" s="44" customFormat="1" ht="14.25" customHeight="1">
      <c r="A172" s="145" t="s">
        <v>91</v>
      </c>
      <c r="B172" s="145"/>
      <c r="C172" s="146"/>
      <c r="D172" s="39"/>
      <c r="E172" s="40" t="s">
        <v>125</v>
      </c>
      <c r="F172" s="41" t="s">
        <v>120</v>
      </c>
      <c r="G172" s="129" t="s">
        <v>145</v>
      </c>
      <c r="H172" s="130"/>
      <c r="I172" s="41" t="s">
        <v>163</v>
      </c>
      <c r="J172" s="129" t="s">
        <v>90</v>
      </c>
      <c r="K172" s="130"/>
      <c r="L172" s="39" t="s">
        <v>62</v>
      </c>
      <c r="M172" s="39" t="s">
        <v>62</v>
      </c>
      <c r="N172" s="39" t="s">
        <v>62</v>
      </c>
      <c r="O172" s="131">
        <f>O173+O174</f>
        <v>340000</v>
      </c>
      <c r="P172" s="132"/>
      <c r="Q172" s="42"/>
      <c r="R172" s="43"/>
    </row>
    <row r="173" spans="1:18" s="44" customFormat="1" ht="14.25" customHeight="1">
      <c r="A173" s="137" t="s">
        <v>91</v>
      </c>
      <c r="B173" s="137"/>
      <c r="C173" s="138"/>
      <c r="D173" s="49"/>
      <c r="E173" s="47" t="s">
        <v>125</v>
      </c>
      <c r="F173" s="48" t="s">
        <v>120</v>
      </c>
      <c r="G173" s="119" t="s">
        <v>145</v>
      </c>
      <c r="H173" s="120"/>
      <c r="I173" s="48" t="s">
        <v>163</v>
      </c>
      <c r="J173" s="119" t="s">
        <v>90</v>
      </c>
      <c r="K173" s="120"/>
      <c r="L173" s="49" t="s">
        <v>62</v>
      </c>
      <c r="M173" s="49" t="s">
        <v>62</v>
      </c>
      <c r="N173" s="49" t="s">
        <v>62</v>
      </c>
      <c r="O173" s="117">
        <v>210000</v>
      </c>
      <c r="P173" s="118"/>
      <c r="Q173" s="42"/>
      <c r="R173" s="43"/>
    </row>
    <row r="174" spans="1:18" s="44" customFormat="1" ht="14.25" customHeight="1">
      <c r="A174" s="137" t="s">
        <v>87</v>
      </c>
      <c r="B174" s="137"/>
      <c r="C174" s="138"/>
      <c r="D174" s="49"/>
      <c r="E174" s="47" t="s">
        <v>125</v>
      </c>
      <c r="F174" s="48" t="s">
        <v>120</v>
      </c>
      <c r="G174" s="119" t="s">
        <v>145</v>
      </c>
      <c r="H174" s="120"/>
      <c r="I174" s="48" t="s">
        <v>163</v>
      </c>
      <c r="J174" s="119" t="s">
        <v>90</v>
      </c>
      <c r="K174" s="120"/>
      <c r="L174" s="49" t="s">
        <v>62</v>
      </c>
      <c r="M174" s="49" t="s">
        <v>85</v>
      </c>
      <c r="N174" s="49" t="s">
        <v>62</v>
      </c>
      <c r="O174" s="117">
        <v>130000</v>
      </c>
      <c r="P174" s="118"/>
      <c r="Q174" s="42"/>
      <c r="R174" s="43"/>
    </row>
    <row r="175" spans="1:18" s="44" customFormat="1" ht="14.25" customHeight="1">
      <c r="A175" s="145" t="s">
        <v>100</v>
      </c>
      <c r="B175" s="145"/>
      <c r="C175" s="146"/>
      <c r="D175" s="39"/>
      <c r="E175" s="40" t="s">
        <v>125</v>
      </c>
      <c r="F175" s="41" t="s">
        <v>120</v>
      </c>
      <c r="G175" s="129" t="s">
        <v>145</v>
      </c>
      <c r="H175" s="130"/>
      <c r="I175" s="41" t="s">
        <v>163</v>
      </c>
      <c r="J175" s="129" t="s">
        <v>98</v>
      </c>
      <c r="K175" s="130"/>
      <c r="L175" s="39" t="s">
        <v>62</v>
      </c>
      <c r="M175" s="39" t="s">
        <v>62</v>
      </c>
      <c r="N175" s="39" t="s">
        <v>62</v>
      </c>
      <c r="O175" s="131">
        <v>30000</v>
      </c>
      <c r="P175" s="132"/>
      <c r="Q175" s="42"/>
      <c r="R175" s="43"/>
    </row>
    <row r="176" spans="1:18" s="83" customFormat="1" ht="14.25" customHeight="1">
      <c r="A176" s="139" t="s">
        <v>148</v>
      </c>
      <c r="B176" s="139"/>
      <c r="C176" s="140"/>
      <c r="D176" s="78"/>
      <c r="E176" s="84" t="s">
        <v>147</v>
      </c>
      <c r="F176" s="85" t="s">
        <v>53</v>
      </c>
      <c r="G176" s="141"/>
      <c r="H176" s="142"/>
      <c r="I176" s="85"/>
      <c r="J176" s="141"/>
      <c r="K176" s="142"/>
      <c r="L176" s="78"/>
      <c r="M176" s="78"/>
      <c r="N176" s="78"/>
      <c r="O176" s="143">
        <f>O177</f>
        <v>23000</v>
      </c>
      <c r="P176" s="144"/>
      <c r="Q176" s="81"/>
      <c r="R176" s="82"/>
    </row>
    <row r="177" spans="1:18" s="44" customFormat="1" ht="14.25" customHeight="1">
      <c r="A177" s="121" t="s">
        <v>150</v>
      </c>
      <c r="B177" s="121"/>
      <c r="C177" s="122"/>
      <c r="D177" s="49"/>
      <c r="E177" s="47" t="s">
        <v>147</v>
      </c>
      <c r="F177" s="48" t="s">
        <v>147</v>
      </c>
      <c r="G177" s="119"/>
      <c r="H177" s="120"/>
      <c r="I177" s="48"/>
      <c r="J177" s="119"/>
      <c r="K177" s="120"/>
      <c r="L177" s="49"/>
      <c r="M177" s="49"/>
      <c r="N177" s="49"/>
      <c r="O177" s="117">
        <f>O178</f>
        <v>23000</v>
      </c>
      <c r="P177" s="118"/>
      <c r="Q177" s="42"/>
      <c r="R177" s="43"/>
    </row>
    <row r="178" spans="1:18" s="44" customFormat="1" ht="15.75" customHeight="1">
      <c r="A178" s="121" t="s">
        <v>203</v>
      </c>
      <c r="B178" s="121"/>
      <c r="C178" s="122"/>
      <c r="D178" s="49"/>
      <c r="E178" s="47" t="s">
        <v>147</v>
      </c>
      <c r="F178" s="48" t="s">
        <v>147</v>
      </c>
      <c r="G178" s="119" t="s">
        <v>149</v>
      </c>
      <c r="H178" s="120"/>
      <c r="I178" s="48"/>
      <c r="J178" s="119"/>
      <c r="K178" s="120"/>
      <c r="L178" s="49"/>
      <c r="M178" s="49"/>
      <c r="N178" s="49"/>
      <c r="O178" s="117">
        <f>O179</f>
        <v>23000</v>
      </c>
      <c r="P178" s="118"/>
      <c r="Q178" s="42"/>
      <c r="R178" s="43"/>
    </row>
    <row r="179" spans="1:18" s="44" customFormat="1" ht="26.25" customHeight="1">
      <c r="A179" s="125" t="s">
        <v>194</v>
      </c>
      <c r="B179" s="125"/>
      <c r="C179" s="126"/>
      <c r="D179" s="49"/>
      <c r="E179" s="47" t="s">
        <v>147</v>
      </c>
      <c r="F179" s="48" t="s">
        <v>147</v>
      </c>
      <c r="G179" s="119" t="s">
        <v>149</v>
      </c>
      <c r="H179" s="120"/>
      <c r="I179" s="48" t="s">
        <v>163</v>
      </c>
      <c r="J179" s="119"/>
      <c r="K179" s="120"/>
      <c r="L179" s="49"/>
      <c r="M179" s="49"/>
      <c r="N179" s="49"/>
      <c r="O179" s="117">
        <f>O180</f>
        <v>23000</v>
      </c>
      <c r="P179" s="118"/>
      <c r="Q179" s="42"/>
      <c r="R179" s="43"/>
    </row>
    <row r="180" spans="1:18" s="44" customFormat="1" ht="14.25" customHeight="1">
      <c r="A180" s="127" t="s">
        <v>97</v>
      </c>
      <c r="B180" s="127"/>
      <c r="C180" s="128"/>
      <c r="D180" s="39"/>
      <c r="E180" s="40" t="s">
        <v>147</v>
      </c>
      <c r="F180" s="41" t="s">
        <v>147</v>
      </c>
      <c r="G180" s="129" t="s">
        <v>149</v>
      </c>
      <c r="H180" s="130"/>
      <c r="I180" s="41" t="s">
        <v>163</v>
      </c>
      <c r="J180" s="129" t="s">
        <v>95</v>
      </c>
      <c r="K180" s="130"/>
      <c r="L180" s="39" t="s">
        <v>62</v>
      </c>
      <c r="M180" s="39" t="s">
        <v>62</v>
      </c>
      <c r="N180" s="39" t="s">
        <v>62</v>
      </c>
      <c r="O180" s="131">
        <f>O181</f>
        <v>23000</v>
      </c>
      <c r="P180" s="132"/>
      <c r="Q180" s="42"/>
      <c r="R180" s="43"/>
    </row>
    <row r="181" spans="1:18" s="44" customFormat="1" ht="14.25" customHeight="1">
      <c r="A181" s="121" t="s">
        <v>151</v>
      </c>
      <c r="B181" s="121"/>
      <c r="C181" s="122"/>
      <c r="D181" s="49"/>
      <c r="E181" s="47" t="s">
        <v>147</v>
      </c>
      <c r="F181" s="48" t="s">
        <v>147</v>
      </c>
      <c r="G181" s="119" t="s">
        <v>149</v>
      </c>
      <c r="H181" s="120"/>
      <c r="I181" s="48" t="s">
        <v>163</v>
      </c>
      <c r="J181" s="119" t="s">
        <v>95</v>
      </c>
      <c r="K181" s="120"/>
      <c r="L181" s="49" t="s">
        <v>62</v>
      </c>
      <c r="M181" s="49" t="s">
        <v>115</v>
      </c>
      <c r="N181" s="49" t="s">
        <v>62</v>
      </c>
      <c r="O181" s="117">
        <v>23000</v>
      </c>
      <c r="P181" s="118"/>
      <c r="Q181" s="42"/>
      <c r="R181" s="43"/>
    </row>
    <row r="182" spans="1:19" s="44" customFormat="1" ht="14.25" customHeight="1">
      <c r="A182" s="139" t="s">
        <v>204</v>
      </c>
      <c r="B182" s="139"/>
      <c r="C182" s="140"/>
      <c r="D182" s="78"/>
      <c r="E182" s="84" t="s">
        <v>154</v>
      </c>
      <c r="F182" s="85" t="s">
        <v>53</v>
      </c>
      <c r="G182" s="141"/>
      <c r="H182" s="142"/>
      <c r="I182" s="85"/>
      <c r="J182" s="141"/>
      <c r="K182" s="142"/>
      <c r="L182" s="78"/>
      <c r="M182" s="78"/>
      <c r="N182" s="78"/>
      <c r="O182" s="143">
        <f>O186</f>
        <v>1714000</v>
      </c>
      <c r="P182" s="144"/>
      <c r="Q182" s="81"/>
      <c r="R182" s="82"/>
      <c r="S182" s="83"/>
    </row>
    <row r="183" spans="1:18" s="44" customFormat="1" ht="14.25" customHeight="1">
      <c r="A183" s="121" t="s">
        <v>205</v>
      </c>
      <c r="B183" s="121"/>
      <c r="C183" s="122"/>
      <c r="D183" s="49"/>
      <c r="E183" s="47" t="s">
        <v>154</v>
      </c>
      <c r="F183" s="48" t="s">
        <v>48</v>
      </c>
      <c r="G183" s="119"/>
      <c r="H183" s="120"/>
      <c r="I183" s="48"/>
      <c r="J183" s="119"/>
      <c r="K183" s="120"/>
      <c r="L183" s="49"/>
      <c r="M183" s="49"/>
      <c r="N183" s="49"/>
      <c r="O183" s="117">
        <f>O184</f>
        <v>1714000</v>
      </c>
      <c r="P183" s="118"/>
      <c r="Q183" s="42"/>
      <c r="R183" s="43"/>
    </row>
    <row r="184" spans="1:18" s="44" customFormat="1" ht="93" customHeight="1">
      <c r="A184" s="121" t="s">
        <v>206</v>
      </c>
      <c r="B184" s="121"/>
      <c r="C184" s="122"/>
      <c r="D184" s="49"/>
      <c r="E184" s="47" t="s">
        <v>154</v>
      </c>
      <c r="F184" s="48" t="s">
        <v>48</v>
      </c>
      <c r="G184" s="119" t="s">
        <v>155</v>
      </c>
      <c r="H184" s="120"/>
      <c r="I184" s="48"/>
      <c r="J184" s="119"/>
      <c r="K184" s="120"/>
      <c r="L184" s="49"/>
      <c r="M184" s="49"/>
      <c r="N184" s="49"/>
      <c r="O184" s="117">
        <f>O185</f>
        <v>1714000</v>
      </c>
      <c r="P184" s="118"/>
      <c r="Q184" s="42"/>
      <c r="R184" s="43"/>
    </row>
    <row r="185" spans="1:18" s="44" customFormat="1" ht="16.5" customHeight="1">
      <c r="A185" s="121" t="s">
        <v>159</v>
      </c>
      <c r="B185" s="121"/>
      <c r="C185" s="122"/>
      <c r="D185" s="49"/>
      <c r="E185" s="47" t="s">
        <v>154</v>
      </c>
      <c r="F185" s="48" t="s">
        <v>48</v>
      </c>
      <c r="G185" s="119" t="s">
        <v>155</v>
      </c>
      <c r="H185" s="120"/>
      <c r="I185" s="48" t="s">
        <v>167</v>
      </c>
      <c r="J185" s="119"/>
      <c r="K185" s="120"/>
      <c r="L185" s="49"/>
      <c r="M185" s="49"/>
      <c r="N185" s="49"/>
      <c r="O185" s="117">
        <f>O186</f>
        <v>1714000</v>
      </c>
      <c r="P185" s="118"/>
      <c r="Q185" s="42"/>
      <c r="R185" s="43"/>
    </row>
    <row r="186" spans="1:18" s="44" customFormat="1" ht="25.5" customHeight="1">
      <c r="A186" s="127" t="s">
        <v>207</v>
      </c>
      <c r="B186" s="127"/>
      <c r="C186" s="128"/>
      <c r="D186" s="49"/>
      <c r="E186" s="40" t="s">
        <v>154</v>
      </c>
      <c r="F186" s="41" t="s">
        <v>48</v>
      </c>
      <c r="G186" s="129" t="s">
        <v>155</v>
      </c>
      <c r="H186" s="130"/>
      <c r="I186" s="41" t="s">
        <v>167</v>
      </c>
      <c r="J186" s="129" t="s">
        <v>119</v>
      </c>
      <c r="K186" s="130"/>
      <c r="L186" s="39" t="s">
        <v>62</v>
      </c>
      <c r="M186" s="39" t="s">
        <v>62</v>
      </c>
      <c r="N186" s="39" t="s">
        <v>62</v>
      </c>
      <c r="O186" s="131">
        <f>O187+O188</f>
        <v>1714000</v>
      </c>
      <c r="P186" s="132"/>
      <c r="Q186" s="42"/>
      <c r="R186" s="43"/>
    </row>
    <row r="187" spans="1:18" s="44" customFormat="1" ht="78.75" customHeight="1">
      <c r="A187" s="121" t="s">
        <v>158</v>
      </c>
      <c r="B187" s="121"/>
      <c r="C187" s="122"/>
      <c r="D187" s="49"/>
      <c r="E187" s="47" t="s">
        <v>154</v>
      </c>
      <c r="F187" s="48" t="s">
        <v>48</v>
      </c>
      <c r="G187" s="119" t="s">
        <v>155</v>
      </c>
      <c r="H187" s="120"/>
      <c r="I187" s="48" t="s">
        <v>167</v>
      </c>
      <c r="J187" s="119" t="s">
        <v>119</v>
      </c>
      <c r="K187" s="120"/>
      <c r="L187" s="49" t="s">
        <v>114</v>
      </c>
      <c r="M187" s="49" t="s">
        <v>62</v>
      </c>
      <c r="N187" s="49" t="s">
        <v>62</v>
      </c>
      <c r="O187" s="117">
        <v>99600</v>
      </c>
      <c r="P187" s="118"/>
      <c r="Q187" s="42"/>
      <c r="R187" s="43"/>
    </row>
    <row r="188" spans="1:18" s="44" customFormat="1" ht="78" customHeight="1">
      <c r="A188" s="121" t="s">
        <v>157</v>
      </c>
      <c r="B188" s="121"/>
      <c r="C188" s="122"/>
      <c r="D188" s="49"/>
      <c r="E188" s="47" t="s">
        <v>154</v>
      </c>
      <c r="F188" s="48" t="s">
        <v>48</v>
      </c>
      <c r="G188" s="119" t="s">
        <v>155</v>
      </c>
      <c r="H188" s="120"/>
      <c r="I188" s="48" t="s">
        <v>167</v>
      </c>
      <c r="J188" s="119" t="s">
        <v>119</v>
      </c>
      <c r="K188" s="120"/>
      <c r="L188" s="49" t="s">
        <v>156</v>
      </c>
      <c r="M188" s="49" t="s">
        <v>62</v>
      </c>
      <c r="N188" s="49" t="s">
        <v>62</v>
      </c>
      <c r="O188" s="117">
        <v>1614400</v>
      </c>
      <c r="P188" s="118"/>
      <c r="Q188" s="42"/>
      <c r="R188" s="43"/>
    </row>
    <row r="189" spans="1:18" s="83" customFormat="1" ht="14.25" customHeight="1">
      <c r="A189" s="139" t="s">
        <v>169</v>
      </c>
      <c r="B189" s="155"/>
      <c r="C189" s="156"/>
      <c r="D189" s="76"/>
      <c r="E189" s="84" t="s">
        <v>171</v>
      </c>
      <c r="F189" s="85" t="s">
        <v>53</v>
      </c>
      <c r="G189" s="141"/>
      <c r="H189" s="142"/>
      <c r="I189" s="85"/>
      <c r="J189" s="74"/>
      <c r="K189" s="75"/>
      <c r="L189" s="78"/>
      <c r="M189" s="78"/>
      <c r="N189" s="78"/>
      <c r="O189" s="143">
        <f>O194</f>
        <v>5517000</v>
      </c>
      <c r="P189" s="144"/>
      <c r="Q189" s="81"/>
      <c r="R189" s="82"/>
    </row>
    <row r="190" spans="1:18" s="44" customFormat="1" ht="14.25" customHeight="1">
      <c r="A190" s="121" t="s">
        <v>170</v>
      </c>
      <c r="B190" s="121" t="s">
        <v>170</v>
      </c>
      <c r="C190" s="122" t="s">
        <v>170</v>
      </c>
      <c r="D190" s="49"/>
      <c r="E190" s="47" t="s">
        <v>171</v>
      </c>
      <c r="F190" s="48" t="s">
        <v>67</v>
      </c>
      <c r="G190" s="119"/>
      <c r="H190" s="120"/>
      <c r="I190" s="48"/>
      <c r="J190" s="72"/>
      <c r="K190" s="35"/>
      <c r="L190" s="49"/>
      <c r="M190" s="49"/>
      <c r="N190" s="49"/>
      <c r="O190" s="117">
        <f>O192</f>
        <v>5517000</v>
      </c>
      <c r="P190" s="118"/>
      <c r="Q190" s="42"/>
      <c r="R190" s="43"/>
    </row>
    <row r="191" spans="1:18" s="44" customFormat="1" ht="20.25" customHeight="1">
      <c r="A191" s="121" t="s">
        <v>252</v>
      </c>
      <c r="B191" s="121"/>
      <c r="C191" s="122"/>
      <c r="D191" s="49"/>
      <c r="E191" s="47" t="s">
        <v>171</v>
      </c>
      <c r="F191" s="48" t="s">
        <v>67</v>
      </c>
      <c r="G191" s="119" t="s">
        <v>253</v>
      </c>
      <c r="H191" s="120"/>
      <c r="I191" s="48"/>
      <c r="J191" s="72"/>
      <c r="K191" s="35"/>
      <c r="L191" s="49"/>
      <c r="M191" s="49"/>
      <c r="N191" s="49"/>
      <c r="O191" s="117">
        <f>O194</f>
        <v>5517000</v>
      </c>
      <c r="P191" s="118"/>
      <c r="Q191" s="42"/>
      <c r="R191" s="43"/>
    </row>
    <row r="192" spans="1:18" s="44" customFormat="1" ht="53.25" customHeight="1">
      <c r="A192" s="121" t="s">
        <v>254</v>
      </c>
      <c r="B192" s="121"/>
      <c r="C192" s="122"/>
      <c r="D192" s="49"/>
      <c r="E192" s="47" t="s">
        <v>171</v>
      </c>
      <c r="F192" s="48" t="s">
        <v>67</v>
      </c>
      <c r="G192" s="119" t="s">
        <v>255</v>
      </c>
      <c r="H192" s="120"/>
      <c r="I192" s="48"/>
      <c r="J192" s="72"/>
      <c r="K192" s="35"/>
      <c r="L192" s="49"/>
      <c r="M192" s="49"/>
      <c r="N192" s="49"/>
      <c r="O192" s="117">
        <v>5517000</v>
      </c>
      <c r="P192" s="118"/>
      <c r="Q192" s="42"/>
      <c r="R192" s="43"/>
    </row>
    <row r="193" spans="1:18" s="44" customFormat="1" ht="31.5" customHeight="1">
      <c r="A193" s="121" t="s">
        <v>209</v>
      </c>
      <c r="B193" s="121"/>
      <c r="C193" s="122"/>
      <c r="D193" s="49"/>
      <c r="E193" s="47" t="s">
        <v>171</v>
      </c>
      <c r="F193" s="48" t="s">
        <v>67</v>
      </c>
      <c r="G193" s="119" t="s">
        <v>255</v>
      </c>
      <c r="H193" s="120"/>
      <c r="I193" s="48" t="s">
        <v>208</v>
      </c>
      <c r="J193" s="72"/>
      <c r="K193" s="35"/>
      <c r="L193" s="49"/>
      <c r="M193" s="49"/>
      <c r="N193" s="49"/>
      <c r="O193" s="117">
        <v>5517000</v>
      </c>
      <c r="P193" s="118"/>
      <c r="Q193" s="42"/>
      <c r="R193" s="43"/>
    </row>
    <row r="194" spans="1:18" s="44" customFormat="1" ht="16.5" customHeight="1">
      <c r="A194" s="145" t="s">
        <v>124</v>
      </c>
      <c r="B194" s="145"/>
      <c r="C194" s="146"/>
      <c r="D194" s="39"/>
      <c r="E194" s="40" t="s">
        <v>171</v>
      </c>
      <c r="F194" s="41" t="s">
        <v>67</v>
      </c>
      <c r="G194" s="129" t="s">
        <v>255</v>
      </c>
      <c r="H194" s="130"/>
      <c r="I194" s="41" t="s">
        <v>208</v>
      </c>
      <c r="J194" s="45" t="s">
        <v>121</v>
      </c>
      <c r="K194" s="46"/>
      <c r="L194" s="39" t="s">
        <v>62</v>
      </c>
      <c r="M194" s="39" t="s">
        <v>62</v>
      </c>
      <c r="N194" s="39" t="s">
        <v>62</v>
      </c>
      <c r="O194" s="131">
        <f>O195</f>
        <v>5517000</v>
      </c>
      <c r="P194" s="132"/>
      <c r="Q194" s="42"/>
      <c r="R194" s="43"/>
    </row>
    <row r="195" spans="1:18" s="44" customFormat="1" ht="16.5" customHeight="1">
      <c r="A195" s="137" t="s">
        <v>124</v>
      </c>
      <c r="B195" s="137"/>
      <c r="C195" s="138"/>
      <c r="D195" s="49"/>
      <c r="E195" s="47" t="s">
        <v>171</v>
      </c>
      <c r="F195" s="48" t="s">
        <v>67</v>
      </c>
      <c r="G195" s="119" t="s">
        <v>255</v>
      </c>
      <c r="H195" s="120"/>
      <c r="I195" s="48" t="s">
        <v>208</v>
      </c>
      <c r="J195" s="72" t="s">
        <v>121</v>
      </c>
      <c r="K195" s="35"/>
      <c r="L195" s="49" t="s">
        <v>256</v>
      </c>
      <c r="M195" s="49" t="s">
        <v>62</v>
      </c>
      <c r="N195" s="49" t="s">
        <v>62</v>
      </c>
      <c r="O195" s="117">
        <v>5517000</v>
      </c>
      <c r="P195" s="118"/>
      <c r="Q195" s="42"/>
      <c r="R195" s="43"/>
    </row>
    <row r="196" spans="1:18" s="83" customFormat="1" ht="14.25" customHeight="1">
      <c r="A196" s="139" t="s">
        <v>152</v>
      </c>
      <c r="B196" s="139"/>
      <c r="C196" s="140"/>
      <c r="D196" s="78"/>
      <c r="E196" s="84" t="s">
        <v>102</v>
      </c>
      <c r="F196" s="85" t="s">
        <v>53</v>
      </c>
      <c r="G196" s="141"/>
      <c r="H196" s="142"/>
      <c r="I196" s="85"/>
      <c r="J196" s="141"/>
      <c r="K196" s="142"/>
      <c r="L196" s="78"/>
      <c r="M196" s="78"/>
      <c r="N196" s="78"/>
      <c r="O196" s="143">
        <f>O197</f>
        <v>413000</v>
      </c>
      <c r="P196" s="144"/>
      <c r="Q196" s="81"/>
      <c r="R196" s="82"/>
    </row>
    <row r="197" spans="1:18" s="44" customFormat="1" ht="28.5" customHeight="1">
      <c r="A197" s="121" t="s">
        <v>153</v>
      </c>
      <c r="B197" s="121"/>
      <c r="C197" s="122"/>
      <c r="D197" s="49"/>
      <c r="E197" s="47" t="s">
        <v>102</v>
      </c>
      <c r="F197" s="48" t="s">
        <v>48</v>
      </c>
      <c r="G197" s="119"/>
      <c r="H197" s="120"/>
      <c r="I197" s="48"/>
      <c r="J197" s="119"/>
      <c r="K197" s="120"/>
      <c r="L197" s="49"/>
      <c r="M197" s="49"/>
      <c r="N197" s="49"/>
      <c r="O197" s="117">
        <f>O198+O203</f>
        <v>413000</v>
      </c>
      <c r="P197" s="118"/>
      <c r="Q197" s="42"/>
      <c r="R197" s="43"/>
    </row>
    <row r="198" spans="1:18" s="44" customFormat="1" ht="28.5" customHeight="1">
      <c r="A198" s="121" t="s">
        <v>257</v>
      </c>
      <c r="B198" s="121"/>
      <c r="C198" s="122"/>
      <c r="D198" s="49"/>
      <c r="E198" s="47" t="s">
        <v>102</v>
      </c>
      <c r="F198" s="48" t="s">
        <v>48</v>
      </c>
      <c r="G198" s="119" t="s">
        <v>258</v>
      </c>
      <c r="H198" s="120"/>
      <c r="I198" s="48"/>
      <c r="J198" s="119"/>
      <c r="K198" s="120"/>
      <c r="L198" s="49"/>
      <c r="M198" s="49"/>
      <c r="N198" s="49"/>
      <c r="O198" s="117">
        <f>O199</f>
        <v>20000</v>
      </c>
      <c r="P198" s="118"/>
      <c r="Q198" s="42"/>
      <c r="R198" s="43"/>
    </row>
    <row r="199" spans="1:18" s="44" customFormat="1" ht="28.5" customHeight="1">
      <c r="A199" s="125" t="s">
        <v>194</v>
      </c>
      <c r="B199" s="125"/>
      <c r="C199" s="126"/>
      <c r="D199" s="49"/>
      <c r="E199" s="47" t="s">
        <v>102</v>
      </c>
      <c r="F199" s="48" t="s">
        <v>48</v>
      </c>
      <c r="G199" s="119" t="s">
        <v>258</v>
      </c>
      <c r="H199" s="120"/>
      <c r="I199" s="48" t="s">
        <v>163</v>
      </c>
      <c r="J199" s="119"/>
      <c r="K199" s="120"/>
      <c r="L199" s="49"/>
      <c r="M199" s="49"/>
      <c r="N199" s="49"/>
      <c r="O199" s="117">
        <f>O200+O202</f>
        <v>20000</v>
      </c>
      <c r="P199" s="118"/>
      <c r="Q199" s="42"/>
      <c r="R199" s="43"/>
    </row>
    <row r="200" spans="1:18" s="44" customFormat="1" ht="28.5" customHeight="1">
      <c r="A200" s="127" t="s">
        <v>97</v>
      </c>
      <c r="B200" s="127"/>
      <c r="C200" s="128"/>
      <c r="D200" s="49"/>
      <c r="E200" s="47" t="s">
        <v>102</v>
      </c>
      <c r="F200" s="48" t="s">
        <v>48</v>
      </c>
      <c r="G200" s="129" t="s">
        <v>258</v>
      </c>
      <c r="H200" s="130"/>
      <c r="I200" s="41" t="s">
        <v>163</v>
      </c>
      <c r="J200" s="129" t="s">
        <v>95</v>
      </c>
      <c r="K200" s="130"/>
      <c r="L200" s="39" t="s">
        <v>62</v>
      </c>
      <c r="M200" s="39" t="s">
        <v>62</v>
      </c>
      <c r="N200" s="39" t="s">
        <v>62</v>
      </c>
      <c r="O200" s="131">
        <f>O201</f>
        <v>15000</v>
      </c>
      <c r="P200" s="132"/>
      <c r="Q200" s="42"/>
      <c r="R200" s="43"/>
    </row>
    <row r="201" spans="1:18" s="44" customFormat="1" ht="28.5" customHeight="1">
      <c r="A201" s="121" t="s">
        <v>151</v>
      </c>
      <c r="B201" s="121"/>
      <c r="C201" s="122"/>
      <c r="D201" s="49"/>
      <c r="E201" s="47" t="s">
        <v>102</v>
      </c>
      <c r="F201" s="48" t="s">
        <v>48</v>
      </c>
      <c r="G201" s="119" t="s">
        <v>258</v>
      </c>
      <c r="H201" s="120"/>
      <c r="I201" s="48" t="s">
        <v>163</v>
      </c>
      <c r="J201" s="119" t="s">
        <v>95</v>
      </c>
      <c r="K201" s="120"/>
      <c r="L201" s="49" t="s">
        <v>259</v>
      </c>
      <c r="M201" s="49" t="s">
        <v>115</v>
      </c>
      <c r="N201" s="49" t="s">
        <v>62</v>
      </c>
      <c r="O201" s="117">
        <v>15000</v>
      </c>
      <c r="P201" s="118"/>
      <c r="Q201" s="42"/>
      <c r="R201" s="43"/>
    </row>
    <row r="202" spans="1:18" s="44" customFormat="1" ht="28.5" customHeight="1">
      <c r="A202" s="127" t="s">
        <v>100</v>
      </c>
      <c r="B202" s="127"/>
      <c r="C202" s="128"/>
      <c r="D202" s="39"/>
      <c r="E202" s="40" t="s">
        <v>102</v>
      </c>
      <c r="F202" s="41" t="s">
        <v>48</v>
      </c>
      <c r="G202" s="129" t="s">
        <v>258</v>
      </c>
      <c r="H202" s="130"/>
      <c r="I202" s="41" t="s">
        <v>163</v>
      </c>
      <c r="J202" s="129" t="s">
        <v>98</v>
      </c>
      <c r="K202" s="130"/>
      <c r="L202" s="39" t="s">
        <v>259</v>
      </c>
      <c r="M202" s="39" t="s">
        <v>62</v>
      </c>
      <c r="N202" s="39" t="s">
        <v>62</v>
      </c>
      <c r="O202" s="131">
        <v>5000</v>
      </c>
      <c r="P202" s="132"/>
      <c r="Q202" s="42"/>
      <c r="R202" s="43"/>
    </row>
    <row r="203" spans="1:18" s="44" customFormat="1" ht="22.5" customHeight="1">
      <c r="A203" s="121" t="s">
        <v>211</v>
      </c>
      <c r="B203" s="121"/>
      <c r="C203" s="122"/>
      <c r="D203" s="49"/>
      <c r="E203" s="47" t="s">
        <v>102</v>
      </c>
      <c r="F203" s="48" t="s">
        <v>48</v>
      </c>
      <c r="G203" s="119" t="s">
        <v>212</v>
      </c>
      <c r="H203" s="120"/>
      <c r="I203" s="48"/>
      <c r="J203" s="119"/>
      <c r="K203" s="120"/>
      <c r="L203" s="49"/>
      <c r="M203" s="49"/>
      <c r="N203" s="49"/>
      <c r="O203" s="117">
        <f>O206+O209</f>
        <v>393000</v>
      </c>
      <c r="P203" s="118"/>
      <c r="Q203" s="42"/>
      <c r="R203" s="43"/>
    </row>
    <row r="204" spans="1:18" s="44" customFormat="1" ht="30" customHeight="1">
      <c r="A204" s="121" t="s">
        <v>214</v>
      </c>
      <c r="B204" s="121"/>
      <c r="C204" s="122"/>
      <c r="D204" s="49"/>
      <c r="E204" s="47" t="s">
        <v>102</v>
      </c>
      <c r="F204" s="48" t="s">
        <v>48</v>
      </c>
      <c r="G204" s="119" t="s">
        <v>213</v>
      </c>
      <c r="H204" s="120"/>
      <c r="I204" s="48"/>
      <c r="J204" s="119"/>
      <c r="K204" s="120"/>
      <c r="L204" s="49"/>
      <c r="M204" s="49"/>
      <c r="N204" s="49"/>
      <c r="O204" s="117">
        <f>O206+O209</f>
        <v>393000</v>
      </c>
      <c r="P204" s="118"/>
      <c r="Q204" s="42"/>
      <c r="R204" s="43"/>
    </row>
    <row r="205" spans="1:18" s="44" customFormat="1" ht="30" customHeight="1">
      <c r="A205" s="121" t="s">
        <v>210</v>
      </c>
      <c r="B205" s="121"/>
      <c r="C205" s="122"/>
      <c r="D205" s="49"/>
      <c r="E205" s="47" t="s">
        <v>102</v>
      </c>
      <c r="F205" s="48" t="s">
        <v>48</v>
      </c>
      <c r="G205" s="119" t="s">
        <v>215</v>
      </c>
      <c r="H205" s="120"/>
      <c r="I205" s="48"/>
      <c r="J205" s="119"/>
      <c r="K205" s="120"/>
      <c r="L205" s="49"/>
      <c r="M205" s="49"/>
      <c r="N205" s="49"/>
      <c r="O205" s="117">
        <f>O206+O209</f>
        <v>393000</v>
      </c>
      <c r="P205" s="118"/>
      <c r="Q205" s="42"/>
      <c r="R205" s="43"/>
    </row>
    <row r="206" spans="1:18" s="44" customFormat="1" ht="30" customHeight="1">
      <c r="A206" s="121" t="s">
        <v>188</v>
      </c>
      <c r="B206" s="121"/>
      <c r="C206" s="122"/>
      <c r="D206" s="49"/>
      <c r="E206" s="47" t="s">
        <v>102</v>
      </c>
      <c r="F206" s="48" t="s">
        <v>48</v>
      </c>
      <c r="G206" s="119" t="s">
        <v>215</v>
      </c>
      <c r="H206" s="120"/>
      <c r="I206" s="48" t="s">
        <v>172</v>
      </c>
      <c r="J206" s="72"/>
      <c r="K206" s="35"/>
      <c r="L206" s="49"/>
      <c r="M206" s="49"/>
      <c r="N206" s="49"/>
      <c r="O206" s="117">
        <f>O207+O208</f>
        <v>293000</v>
      </c>
      <c r="P206" s="118"/>
      <c r="Q206" s="42"/>
      <c r="R206" s="43"/>
    </row>
    <row r="207" spans="1:18" s="44" customFormat="1" ht="14.25" customHeight="1">
      <c r="A207" s="127" t="s">
        <v>64</v>
      </c>
      <c r="B207" s="127"/>
      <c r="C207" s="128"/>
      <c r="D207" s="39"/>
      <c r="E207" s="40" t="s">
        <v>102</v>
      </c>
      <c r="F207" s="41" t="s">
        <v>48</v>
      </c>
      <c r="G207" s="129" t="s">
        <v>215</v>
      </c>
      <c r="H207" s="130"/>
      <c r="I207" s="41" t="s">
        <v>172</v>
      </c>
      <c r="J207" s="129" t="s">
        <v>61</v>
      </c>
      <c r="K207" s="130"/>
      <c r="L207" s="39" t="s">
        <v>179</v>
      </c>
      <c r="M207" s="39" t="s">
        <v>62</v>
      </c>
      <c r="N207" s="39" t="s">
        <v>62</v>
      </c>
      <c r="O207" s="131">
        <v>225038</v>
      </c>
      <c r="P207" s="132"/>
      <c r="Q207" s="42"/>
      <c r="R207" s="43"/>
    </row>
    <row r="208" spans="1:18" s="44" customFormat="1" ht="14.25" customHeight="1">
      <c r="A208" s="127" t="s">
        <v>66</v>
      </c>
      <c r="B208" s="127"/>
      <c r="C208" s="128"/>
      <c r="D208" s="39"/>
      <c r="E208" s="40" t="s">
        <v>102</v>
      </c>
      <c r="F208" s="41" t="s">
        <v>48</v>
      </c>
      <c r="G208" s="129" t="s">
        <v>215</v>
      </c>
      <c r="H208" s="130"/>
      <c r="I208" s="41" t="s">
        <v>172</v>
      </c>
      <c r="J208" s="129" t="s">
        <v>65</v>
      </c>
      <c r="K208" s="130"/>
      <c r="L208" s="39" t="s">
        <v>179</v>
      </c>
      <c r="M208" s="39" t="s">
        <v>62</v>
      </c>
      <c r="N208" s="39" t="s">
        <v>62</v>
      </c>
      <c r="O208" s="131">
        <v>67962</v>
      </c>
      <c r="P208" s="132"/>
      <c r="Q208" s="42"/>
      <c r="R208" s="43"/>
    </row>
    <row r="209" spans="1:18" s="44" customFormat="1" ht="30.75" customHeight="1">
      <c r="A209" s="125" t="s">
        <v>194</v>
      </c>
      <c r="B209" s="125"/>
      <c r="C209" s="126"/>
      <c r="D209" s="49"/>
      <c r="E209" s="47" t="s">
        <v>102</v>
      </c>
      <c r="F209" s="48" t="s">
        <v>48</v>
      </c>
      <c r="G209" s="119" t="s">
        <v>215</v>
      </c>
      <c r="H209" s="120"/>
      <c r="I209" s="48" t="s">
        <v>163</v>
      </c>
      <c r="J209" s="45"/>
      <c r="K209" s="46"/>
      <c r="L209" s="39"/>
      <c r="M209" s="39"/>
      <c r="N209" s="39"/>
      <c r="O209" s="117">
        <f>O210+O211</f>
        <v>100000</v>
      </c>
      <c r="P209" s="118"/>
      <c r="Q209" s="42"/>
      <c r="R209" s="43"/>
    </row>
    <row r="210" spans="1:18" s="44" customFormat="1" ht="14.25" customHeight="1">
      <c r="A210" s="127" t="s">
        <v>66</v>
      </c>
      <c r="B210" s="127"/>
      <c r="C210" s="128"/>
      <c r="D210" s="39"/>
      <c r="E210" s="40" t="s">
        <v>102</v>
      </c>
      <c r="F210" s="41" t="s">
        <v>48</v>
      </c>
      <c r="G210" s="119" t="s">
        <v>215</v>
      </c>
      <c r="H210" s="120"/>
      <c r="I210" s="41" t="s">
        <v>163</v>
      </c>
      <c r="J210" s="129" t="s">
        <v>121</v>
      </c>
      <c r="K210" s="130"/>
      <c r="L210" s="39" t="s">
        <v>179</v>
      </c>
      <c r="M210" s="39" t="s">
        <v>62</v>
      </c>
      <c r="N210" s="39" t="s">
        <v>62</v>
      </c>
      <c r="O210" s="131">
        <v>50000</v>
      </c>
      <c r="P210" s="132"/>
      <c r="Q210" s="42"/>
      <c r="R210" s="43"/>
    </row>
    <row r="211" spans="1:18" s="44" customFormat="1" ht="14.25" customHeight="1">
      <c r="A211" s="127" t="s">
        <v>100</v>
      </c>
      <c r="B211" s="127"/>
      <c r="C211" s="128"/>
      <c r="D211" s="39"/>
      <c r="E211" s="40" t="s">
        <v>102</v>
      </c>
      <c r="F211" s="41" t="s">
        <v>48</v>
      </c>
      <c r="G211" s="119" t="s">
        <v>215</v>
      </c>
      <c r="H211" s="120"/>
      <c r="I211" s="41" t="s">
        <v>163</v>
      </c>
      <c r="J211" s="129" t="s">
        <v>98</v>
      </c>
      <c r="K211" s="130"/>
      <c r="L211" s="39" t="s">
        <v>179</v>
      </c>
      <c r="M211" s="39" t="s">
        <v>62</v>
      </c>
      <c r="N211" s="39" t="s">
        <v>62</v>
      </c>
      <c r="O211" s="131">
        <v>50000</v>
      </c>
      <c r="P211" s="132"/>
      <c r="Q211" s="42"/>
      <c r="R211" s="43"/>
    </row>
    <row r="212" spans="1:18" s="52" customFormat="1" ht="14.25" customHeight="1">
      <c r="A212" s="121"/>
      <c r="B212" s="121"/>
      <c r="C212" s="122"/>
      <c r="D212" s="49"/>
      <c r="E212" s="47"/>
      <c r="F212" s="48"/>
      <c r="G212" s="119"/>
      <c r="H212" s="120"/>
      <c r="I212" s="48"/>
      <c r="J212" s="119"/>
      <c r="K212" s="120"/>
      <c r="L212" s="49"/>
      <c r="M212" s="49"/>
      <c r="N212" s="49"/>
      <c r="O212" s="117"/>
      <c r="P212" s="118"/>
      <c r="Q212" s="50"/>
      <c r="R212" s="51"/>
    </row>
    <row r="213" spans="1:18" s="52" customFormat="1" ht="21" customHeight="1" thickBot="1">
      <c r="A213" s="240" t="s">
        <v>34</v>
      </c>
      <c r="B213" s="240"/>
      <c r="C213" s="240"/>
      <c r="D213" s="241"/>
      <c r="E213" s="64"/>
      <c r="F213" s="65"/>
      <c r="G213" s="201"/>
      <c r="H213" s="203"/>
      <c r="I213" s="65"/>
      <c r="J213" s="201"/>
      <c r="K213" s="203"/>
      <c r="L213" s="201"/>
      <c r="M213" s="202"/>
      <c r="N213" s="203"/>
      <c r="O213" s="117"/>
      <c r="P213" s="118"/>
      <c r="Q213" s="149"/>
      <c r="R213" s="150"/>
    </row>
    <row r="214" spans="1:18" s="68" customFormat="1" ht="16.5" customHeight="1" thickBot="1">
      <c r="A214" s="66"/>
      <c r="B214" s="66"/>
      <c r="C214" s="66"/>
      <c r="D214" s="67"/>
      <c r="E214" s="67"/>
      <c r="F214" s="67"/>
      <c r="G214" s="67"/>
      <c r="H214" s="67"/>
      <c r="I214" s="67"/>
      <c r="J214" s="67"/>
      <c r="K214" s="67"/>
      <c r="L214" s="239" t="s">
        <v>9</v>
      </c>
      <c r="M214" s="239"/>
      <c r="N214" s="239"/>
      <c r="O214" s="237">
        <f>O35+O42+O79+O85+O115+O127+O135+O145+O157+O176+O182+O189+O196</f>
        <v>18602400</v>
      </c>
      <c r="P214" s="238"/>
      <c r="Q214" s="175"/>
      <c r="R214" s="176"/>
    </row>
    <row r="215" spans="1:14" s="68" customFormat="1" ht="14.25" customHeight="1" hidden="1" thickBot="1">
      <c r="A215" s="236" t="s">
        <v>218</v>
      </c>
      <c r="B215" s="236"/>
      <c r="C215" s="236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</row>
    <row r="216" spans="1:18" s="68" customFormat="1" ht="20.25" customHeight="1">
      <c r="A216" s="236"/>
      <c r="B216" s="236"/>
      <c r="C216" s="236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69"/>
      <c r="P216" s="70" t="s">
        <v>13</v>
      </c>
      <c r="Q216" s="70"/>
      <c r="R216" s="71"/>
    </row>
    <row r="217" spans="1:18" ht="23.25" customHeight="1" thickBot="1">
      <c r="A217" s="236"/>
      <c r="B217" s="236"/>
      <c r="C217" s="236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P217" s="2" t="s">
        <v>14</v>
      </c>
      <c r="Q217" s="2"/>
      <c r="R217" s="8"/>
    </row>
    <row r="218" spans="1:10" ht="21" customHeight="1">
      <c r="A218" s="236"/>
      <c r="B218" s="236"/>
      <c r="C218" s="236"/>
      <c r="D218" s="17" t="s">
        <v>10</v>
      </c>
      <c r="E218" s="17"/>
      <c r="G218" s="243" t="s">
        <v>219</v>
      </c>
      <c r="H218" s="243"/>
      <c r="I218" s="243"/>
      <c r="J218" s="243"/>
    </row>
    <row r="219" spans="1:9" ht="20.25" customHeight="1">
      <c r="A219" s="57"/>
      <c r="B219" s="57"/>
      <c r="C219" s="57"/>
      <c r="D219" s="233" t="s">
        <v>0</v>
      </c>
      <c r="E219" s="233"/>
      <c r="F219" s="233"/>
      <c r="G219" s="233"/>
      <c r="H219" s="233"/>
      <c r="I219" s="233"/>
    </row>
    <row r="220" spans="1:16" ht="14.25" customHeight="1" hidden="1">
      <c r="A220" s="234"/>
      <c r="B220" s="234"/>
      <c r="C220" s="234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5"/>
      <c r="P220" s="5"/>
    </row>
    <row r="221" spans="4:16" ht="9.75" customHeight="1" hidden="1"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1"/>
      <c r="P221" s="231"/>
    </row>
    <row r="222" spans="1:5" ht="15.75">
      <c r="A222" s="232" t="s">
        <v>226</v>
      </c>
      <c r="B222" s="232"/>
      <c r="C222" s="232"/>
      <c r="D222" s="232"/>
      <c r="E222" s="232"/>
    </row>
    <row r="223" ht="1.5" customHeight="1"/>
    <row r="224" spans="1:16" ht="33" customHeight="1">
      <c r="A224" s="210" t="s">
        <v>35</v>
      </c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</row>
  </sheetData>
  <sheetProtection/>
  <mergeCells count="784">
    <mergeCell ref="J202:K202"/>
    <mergeCell ref="O202:P202"/>
    <mergeCell ref="G195:H195"/>
    <mergeCell ref="O195:P195"/>
    <mergeCell ref="G190:H190"/>
    <mergeCell ref="G191:H191"/>
    <mergeCell ref="G194:H194"/>
    <mergeCell ref="O194:P194"/>
    <mergeCell ref="O193:P193"/>
    <mergeCell ref="J186:K186"/>
    <mergeCell ref="O186:P186"/>
    <mergeCell ref="A186:C186"/>
    <mergeCell ref="A192:C192"/>
    <mergeCell ref="G192:H192"/>
    <mergeCell ref="O192:P192"/>
    <mergeCell ref="O191:P191"/>
    <mergeCell ref="O189:P189"/>
    <mergeCell ref="G189:H189"/>
    <mergeCell ref="G100:H100"/>
    <mergeCell ref="O100:P100"/>
    <mergeCell ref="G101:H101"/>
    <mergeCell ref="O101:P101"/>
    <mergeCell ref="A100:C100"/>
    <mergeCell ref="A101:C101"/>
    <mergeCell ref="G52:H52"/>
    <mergeCell ref="J52:K52"/>
    <mergeCell ref="O52:P52"/>
    <mergeCell ref="A51:C51"/>
    <mergeCell ref="A96:C96"/>
    <mergeCell ref="G94:H94"/>
    <mergeCell ref="J94:K94"/>
    <mergeCell ref="O94:P94"/>
    <mergeCell ref="G92:H92"/>
    <mergeCell ref="G95:H95"/>
    <mergeCell ref="G97:H97"/>
    <mergeCell ref="J97:K97"/>
    <mergeCell ref="O97:P97"/>
    <mergeCell ref="G96:H96"/>
    <mergeCell ref="L10:Q10"/>
    <mergeCell ref="A20:C20"/>
    <mergeCell ref="G45:H45"/>
    <mergeCell ref="J45:K45"/>
    <mergeCell ref="O45:P45"/>
    <mergeCell ref="G116:H116"/>
    <mergeCell ref="G93:H93"/>
    <mergeCell ref="J93:K93"/>
    <mergeCell ref="G91:H91"/>
    <mergeCell ref="J91:K91"/>
    <mergeCell ref="O48:P48"/>
    <mergeCell ref="J39:K39"/>
    <mergeCell ref="O39:P39"/>
    <mergeCell ref="A39:C39"/>
    <mergeCell ref="O41:P41"/>
    <mergeCell ref="G193:H193"/>
    <mergeCell ref="G132:H132"/>
    <mergeCell ref="O132:P132"/>
    <mergeCell ref="G119:H119"/>
    <mergeCell ref="G120:H120"/>
    <mergeCell ref="A24:C24"/>
    <mergeCell ref="A36:C36"/>
    <mergeCell ref="A37:C37"/>
    <mergeCell ref="A38:C38"/>
    <mergeCell ref="J36:K36"/>
    <mergeCell ref="O214:P214"/>
    <mergeCell ref="L214:N214"/>
    <mergeCell ref="J83:K83"/>
    <mergeCell ref="J213:K213"/>
    <mergeCell ref="A213:D213"/>
    <mergeCell ref="O221:P221"/>
    <mergeCell ref="A222:E222"/>
    <mergeCell ref="D221:N221"/>
    <mergeCell ref="A220:C220"/>
    <mergeCell ref="D216:N216"/>
    <mergeCell ref="D219:I219"/>
    <mergeCell ref="A215:C218"/>
    <mergeCell ref="G218:J218"/>
    <mergeCell ref="Q34:R34"/>
    <mergeCell ref="Q83:R83"/>
    <mergeCell ref="Q213:R213"/>
    <mergeCell ref="G83:H83"/>
    <mergeCell ref="J34:K34"/>
    <mergeCell ref="G213:H213"/>
    <mergeCell ref="G47:H47"/>
    <mergeCell ref="G39:H39"/>
    <mergeCell ref="G54:H54"/>
    <mergeCell ref="O90:P90"/>
    <mergeCell ref="Q25:R25"/>
    <mergeCell ref="L30:N30"/>
    <mergeCell ref="L31:N31"/>
    <mergeCell ref="A33:C33"/>
    <mergeCell ref="G33:H33"/>
    <mergeCell ref="A25:J25"/>
    <mergeCell ref="J33:K33"/>
    <mergeCell ref="L33:N33"/>
    <mergeCell ref="Q33:R33"/>
    <mergeCell ref="O33:P33"/>
    <mergeCell ref="G1:R1"/>
    <mergeCell ref="G2:R2"/>
    <mergeCell ref="G4:R4"/>
    <mergeCell ref="D217:N217"/>
    <mergeCell ref="A18:N18"/>
    <mergeCell ref="Q17:R17"/>
    <mergeCell ref="O29:R29"/>
    <mergeCell ref="O25:P25"/>
    <mergeCell ref="G89:H89"/>
    <mergeCell ref="Q73:R73"/>
    <mergeCell ref="G5:R5"/>
    <mergeCell ref="A224:P224"/>
    <mergeCell ref="A7:F7"/>
    <mergeCell ref="A8:G8"/>
    <mergeCell ref="A9:G9"/>
    <mergeCell ref="A12:G12"/>
    <mergeCell ref="A13:F13"/>
    <mergeCell ref="A14:G14"/>
    <mergeCell ref="K7:R7"/>
    <mergeCell ref="K9:R9"/>
    <mergeCell ref="G6:P6"/>
    <mergeCell ref="L213:N213"/>
    <mergeCell ref="O34:P34"/>
    <mergeCell ref="O83:P83"/>
    <mergeCell ref="O213:P213"/>
    <mergeCell ref="O24:P24"/>
    <mergeCell ref="D24:N24"/>
    <mergeCell ref="G34:H34"/>
    <mergeCell ref="G46:H46"/>
    <mergeCell ref="C27:H27"/>
    <mergeCell ref="A44:C44"/>
    <mergeCell ref="A89:C89"/>
    <mergeCell ref="A92:C92"/>
    <mergeCell ref="A95:C95"/>
    <mergeCell ref="A115:C115"/>
    <mergeCell ref="A116:C116"/>
    <mergeCell ref="A98:C98"/>
    <mergeCell ref="A83:C83"/>
    <mergeCell ref="A52:C52"/>
    <mergeCell ref="J37:K37"/>
    <mergeCell ref="J38:K38"/>
    <mergeCell ref="G36:H36"/>
    <mergeCell ref="G37:H37"/>
    <mergeCell ref="A42:C42"/>
    <mergeCell ref="A43:C43"/>
    <mergeCell ref="Q16:R16"/>
    <mergeCell ref="A17:N17"/>
    <mergeCell ref="O17:P17"/>
    <mergeCell ref="A21:C21"/>
    <mergeCell ref="O18:P18"/>
    <mergeCell ref="O22:P22"/>
    <mergeCell ref="A22:N23"/>
    <mergeCell ref="A34:C34"/>
    <mergeCell ref="O26:P26"/>
    <mergeCell ref="O30:P32"/>
    <mergeCell ref="G35:H35"/>
    <mergeCell ref="K11:R11"/>
    <mergeCell ref="A11:G11"/>
    <mergeCell ref="N20:P20"/>
    <mergeCell ref="N21:P21"/>
    <mergeCell ref="K12:R12"/>
    <mergeCell ref="O35:P35"/>
    <mergeCell ref="A45:C45"/>
    <mergeCell ref="A47:C47"/>
    <mergeCell ref="O19:P19"/>
    <mergeCell ref="A35:C35"/>
    <mergeCell ref="J35:K35"/>
    <mergeCell ref="E29:N29"/>
    <mergeCell ref="C26:H26"/>
    <mergeCell ref="A46:C46"/>
    <mergeCell ref="G38:H38"/>
    <mergeCell ref="G42:H42"/>
    <mergeCell ref="A49:C49"/>
    <mergeCell ref="A50:C50"/>
    <mergeCell ref="J73:K73"/>
    <mergeCell ref="A54:C54"/>
    <mergeCell ref="A59:C59"/>
    <mergeCell ref="G90:H90"/>
    <mergeCell ref="J90:K90"/>
    <mergeCell ref="A90:C90"/>
    <mergeCell ref="G49:H49"/>
    <mergeCell ref="G50:H50"/>
    <mergeCell ref="A60:C60"/>
    <mergeCell ref="A61:C61"/>
    <mergeCell ref="A53:C53"/>
    <mergeCell ref="A62:C62"/>
    <mergeCell ref="J58:K58"/>
    <mergeCell ref="A86:C86"/>
    <mergeCell ref="A78:C78"/>
    <mergeCell ref="A75:C75"/>
    <mergeCell ref="A74:C74"/>
    <mergeCell ref="A76:C76"/>
    <mergeCell ref="A64:C64"/>
    <mergeCell ref="A65:C65"/>
    <mergeCell ref="A66:C66"/>
    <mergeCell ref="A68:C68"/>
    <mergeCell ref="A70:C70"/>
    <mergeCell ref="A69:C69"/>
    <mergeCell ref="A80:C80"/>
    <mergeCell ref="A99:C99"/>
    <mergeCell ref="A91:C91"/>
    <mergeCell ref="A133:C133"/>
    <mergeCell ref="A117:C117"/>
    <mergeCell ref="A93:C93"/>
    <mergeCell ref="A94:C94"/>
    <mergeCell ref="A87:C87"/>
    <mergeCell ref="A131:C131"/>
    <mergeCell ref="A56:C56"/>
    <mergeCell ref="G58:H58"/>
    <mergeCell ref="A57:C57"/>
    <mergeCell ref="A58:C58"/>
    <mergeCell ref="A67:C67"/>
    <mergeCell ref="A79:C79"/>
    <mergeCell ref="A63:C63"/>
    <mergeCell ref="A71:C71"/>
    <mergeCell ref="A72:C72"/>
    <mergeCell ref="A77:C77"/>
    <mergeCell ref="G65:H65"/>
    <mergeCell ref="G74:H74"/>
    <mergeCell ref="G66:H66"/>
    <mergeCell ref="G67:H67"/>
    <mergeCell ref="G59:H59"/>
    <mergeCell ref="G43:H43"/>
    <mergeCell ref="G44:H44"/>
    <mergeCell ref="G48:H48"/>
    <mergeCell ref="G71:H71"/>
    <mergeCell ref="G51:H51"/>
    <mergeCell ref="J44:K44"/>
    <mergeCell ref="J46:K46"/>
    <mergeCell ref="J47:K47"/>
    <mergeCell ref="A55:C55"/>
    <mergeCell ref="G75:H75"/>
    <mergeCell ref="G72:H72"/>
    <mergeCell ref="G60:H60"/>
    <mergeCell ref="G61:H61"/>
    <mergeCell ref="G62:H62"/>
    <mergeCell ref="G64:H64"/>
    <mergeCell ref="J61:K61"/>
    <mergeCell ref="J49:K49"/>
    <mergeCell ref="A88:C88"/>
    <mergeCell ref="G88:H88"/>
    <mergeCell ref="G79:H79"/>
    <mergeCell ref="G80:H80"/>
    <mergeCell ref="G81:H81"/>
    <mergeCell ref="A81:C81"/>
    <mergeCell ref="G73:H73"/>
    <mergeCell ref="G68:H68"/>
    <mergeCell ref="O36:P36"/>
    <mergeCell ref="O37:P37"/>
    <mergeCell ref="O38:P38"/>
    <mergeCell ref="J50:K50"/>
    <mergeCell ref="J51:K51"/>
    <mergeCell ref="J64:K64"/>
    <mergeCell ref="O64:P64"/>
    <mergeCell ref="J54:K54"/>
    <mergeCell ref="J59:K59"/>
    <mergeCell ref="J60:K60"/>
    <mergeCell ref="O50:P50"/>
    <mergeCell ref="O51:P51"/>
    <mergeCell ref="O54:P54"/>
    <mergeCell ref="O59:P59"/>
    <mergeCell ref="G87:H87"/>
    <mergeCell ref="J81:K81"/>
    <mergeCell ref="J80:K80"/>
    <mergeCell ref="J71:K71"/>
    <mergeCell ref="J79:K79"/>
    <mergeCell ref="J72:K72"/>
    <mergeCell ref="Q50:R50"/>
    <mergeCell ref="Q35:R35"/>
    <mergeCell ref="Q36:R36"/>
    <mergeCell ref="Q37:R37"/>
    <mergeCell ref="Q38:R38"/>
    <mergeCell ref="Q42:R42"/>
    <mergeCell ref="A85:C85"/>
    <mergeCell ref="G85:H85"/>
    <mergeCell ref="O79:P79"/>
    <mergeCell ref="O80:P80"/>
    <mergeCell ref="O60:P60"/>
    <mergeCell ref="J62:K62"/>
    <mergeCell ref="A73:C73"/>
    <mergeCell ref="J68:K68"/>
    <mergeCell ref="O61:P61"/>
    <mergeCell ref="J77:K77"/>
    <mergeCell ref="Q43:R43"/>
    <mergeCell ref="Q44:R44"/>
    <mergeCell ref="Q46:R46"/>
    <mergeCell ref="Q47:R47"/>
    <mergeCell ref="O62:P62"/>
    <mergeCell ref="O47:P47"/>
    <mergeCell ref="O46:P46"/>
    <mergeCell ref="O57:P57"/>
    <mergeCell ref="O58:P58"/>
    <mergeCell ref="Q49:R49"/>
    <mergeCell ref="Q51:R51"/>
    <mergeCell ref="Q54:R54"/>
    <mergeCell ref="Q59:R59"/>
    <mergeCell ref="Q60:R60"/>
    <mergeCell ref="Q62:R62"/>
    <mergeCell ref="Q61:R61"/>
    <mergeCell ref="Q64:R64"/>
    <mergeCell ref="Q65:R65"/>
    <mergeCell ref="Q66:R66"/>
    <mergeCell ref="Q68:R68"/>
    <mergeCell ref="Q79:R79"/>
    <mergeCell ref="O55:P55"/>
    <mergeCell ref="Q80:R80"/>
    <mergeCell ref="Q81:R81"/>
    <mergeCell ref="Q72:R72"/>
    <mergeCell ref="Q77:R77"/>
    <mergeCell ref="Q78:R78"/>
    <mergeCell ref="Q214:R214"/>
    <mergeCell ref="Q75:R75"/>
    <mergeCell ref="Q74:R74"/>
    <mergeCell ref="Q30:R31"/>
    <mergeCell ref="A29:C32"/>
    <mergeCell ref="D29:D32"/>
    <mergeCell ref="E30:E32"/>
    <mergeCell ref="F30:F32"/>
    <mergeCell ref="G30:H32"/>
    <mergeCell ref="I30:I32"/>
    <mergeCell ref="J30:K32"/>
    <mergeCell ref="A84:C84"/>
    <mergeCell ref="G84:H84"/>
    <mergeCell ref="O77:P77"/>
    <mergeCell ref="O78:P78"/>
    <mergeCell ref="O71:P71"/>
    <mergeCell ref="O81:P81"/>
    <mergeCell ref="O72:P72"/>
    <mergeCell ref="G77:H77"/>
    <mergeCell ref="O84:P84"/>
    <mergeCell ref="J78:K78"/>
    <mergeCell ref="A212:C212"/>
    <mergeCell ref="A138:C138"/>
    <mergeCell ref="A139:C139"/>
    <mergeCell ref="A140:C140"/>
    <mergeCell ref="A142:C142"/>
    <mergeCell ref="A143:C143"/>
    <mergeCell ref="A155:C155"/>
    <mergeCell ref="A195:C195"/>
    <mergeCell ref="A161:C161"/>
    <mergeCell ref="A193:C193"/>
    <mergeCell ref="A120:C120"/>
    <mergeCell ref="A122:C122"/>
    <mergeCell ref="A118:C118"/>
    <mergeCell ref="A129:C129"/>
    <mergeCell ref="A123:C123"/>
    <mergeCell ref="A127:C127"/>
    <mergeCell ref="A128:C128"/>
    <mergeCell ref="A119:C119"/>
    <mergeCell ref="A145:C145"/>
    <mergeCell ref="G145:H145"/>
    <mergeCell ref="G124:H124"/>
    <mergeCell ref="G125:H125"/>
    <mergeCell ref="A202:C202"/>
    <mergeCell ref="G202:H202"/>
    <mergeCell ref="G212:H212"/>
    <mergeCell ref="J84:K84"/>
    <mergeCell ref="J85:K85"/>
    <mergeCell ref="J87:K87"/>
    <mergeCell ref="J88:K88"/>
    <mergeCell ref="J89:K89"/>
    <mergeCell ref="J92:K92"/>
    <mergeCell ref="J95:K95"/>
    <mergeCell ref="J212:K212"/>
    <mergeCell ref="G118:H118"/>
    <mergeCell ref="O85:P85"/>
    <mergeCell ref="O87:P87"/>
    <mergeCell ref="O88:P88"/>
    <mergeCell ref="O89:P89"/>
    <mergeCell ref="O92:P92"/>
    <mergeCell ref="O117:P117"/>
    <mergeCell ref="O93:P93"/>
    <mergeCell ref="O91:P91"/>
    <mergeCell ref="O99:P99"/>
    <mergeCell ref="J115:K115"/>
    <mergeCell ref="J116:K116"/>
    <mergeCell ref="O95:P95"/>
    <mergeCell ref="O120:P120"/>
    <mergeCell ref="O122:P122"/>
    <mergeCell ref="O115:P115"/>
    <mergeCell ref="O116:P116"/>
    <mergeCell ref="O119:P119"/>
    <mergeCell ref="O98:P98"/>
    <mergeCell ref="O212:P212"/>
    <mergeCell ref="A82:C82"/>
    <mergeCell ref="G82:H82"/>
    <mergeCell ref="J82:K82"/>
    <mergeCell ref="O82:P82"/>
    <mergeCell ref="A124:C124"/>
    <mergeCell ref="A125:C125"/>
    <mergeCell ref="A126:C126"/>
    <mergeCell ref="A134:C134"/>
    <mergeCell ref="A149:C149"/>
    <mergeCell ref="A158:C158"/>
    <mergeCell ref="A159:C159"/>
    <mergeCell ref="A160:C160"/>
    <mergeCell ref="A157:C157"/>
    <mergeCell ref="A150:C150"/>
    <mergeCell ref="A151:C151"/>
    <mergeCell ref="A153:C153"/>
    <mergeCell ref="A156:C156"/>
    <mergeCell ref="G146:H146"/>
    <mergeCell ref="A136:C136"/>
    <mergeCell ref="A141:C141"/>
    <mergeCell ref="G142:H142"/>
    <mergeCell ref="G140:H140"/>
    <mergeCell ref="G138:H138"/>
    <mergeCell ref="G136:H136"/>
    <mergeCell ref="A144:C144"/>
    <mergeCell ref="G144:H144"/>
    <mergeCell ref="A137:C137"/>
    <mergeCell ref="G129:H129"/>
    <mergeCell ref="G134:H134"/>
    <mergeCell ref="J140:K140"/>
    <mergeCell ref="G130:H130"/>
    <mergeCell ref="G131:H131"/>
    <mergeCell ref="G133:H133"/>
    <mergeCell ref="G137:H137"/>
    <mergeCell ref="J146:K146"/>
    <mergeCell ref="J144:K144"/>
    <mergeCell ref="J124:K124"/>
    <mergeCell ref="J125:K125"/>
    <mergeCell ref="J126:K126"/>
    <mergeCell ref="J134:K134"/>
    <mergeCell ref="J136:K136"/>
    <mergeCell ref="J148:K148"/>
    <mergeCell ref="O150:P150"/>
    <mergeCell ref="O151:P151"/>
    <mergeCell ref="O154:P154"/>
    <mergeCell ref="O138:P138"/>
    <mergeCell ref="O139:P139"/>
    <mergeCell ref="O140:P140"/>
    <mergeCell ref="O143:P143"/>
    <mergeCell ref="O149:P149"/>
    <mergeCell ref="J145:K145"/>
    <mergeCell ref="A164:C164"/>
    <mergeCell ref="J157:K157"/>
    <mergeCell ref="J150:K150"/>
    <mergeCell ref="J151:K151"/>
    <mergeCell ref="J154:K154"/>
    <mergeCell ref="G160:H160"/>
    <mergeCell ref="G161:H161"/>
    <mergeCell ref="G157:H157"/>
    <mergeCell ref="G150:H150"/>
    <mergeCell ref="G155:H155"/>
    <mergeCell ref="J142:K142"/>
    <mergeCell ref="O142:P142"/>
    <mergeCell ref="J122:K122"/>
    <mergeCell ref="O144:P144"/>
    <mergeCell ref="J138:K138"/>
    <mergeCell ref="J139:K139"/>
    <mergeCell ref="J143:K143"/>
    <mergeCell ref="O157:P157"/>
    <mergeCell ref="O164:P164"/>
    <mergeCell ref="G141:H141"/>
    <mergeCell ref="O155:P155"/>
    <mergeCell ref="O147:P147"/>
    <mergeCell ref="J147:K147"/>
    <mergeCell ref="J155:K155"/>
    <mergeCell ref="J149:K149"/>
    <mergeCell ref="O146:P146"/>
    <mergeCell ref="O145:P145"/>
    <mergeCell ref="J188:K188"/>
    <mergeCell ref="O188:P188"/>
    <mergeCell ref="G187:H187"/>
    <mergeCell ref="J187:K187"/>
    <mergeCell ref="O187:P187"/>
    <mergeCell ref="G165:H165"/>
    <mergeCell ref="O167:P167"/>
    <mergeCell ref="O181:P181"/>
    <mergeCell ref="O182:P182"/>
    <mergeCell ref="J184:K184"/>
    <mergeCell ref="A165:C165"/>
    <mergeCell ref="G174:H174"/>
    <mergeCell ref="J141:K141"/>
    <mergeCell ref="O141:P141"/>
    <mergeCell ref="G164:H164"/>
    <mergeCell ref="G151:H151"/>
    <mergeCell ref="G154:H154"/>
    <mergeCell ref="G147:H147"/>
    <mergeCell ref="G158:H158"/>
    <mergeCell ref="G159:H159"/>
    <mergeCell ref="A187:C187"/>
    <mergeCell ref="G186:H186"/>
    <mergeCell ref="A168:C168"/>
    <mergeCell ref="G172:H172"/>
    <mergeCell ref="G188:H188"/>
    <mergeCell ref="A180:C180"/>
    <mergeCell ref="A181:C181"/>
    <mergeCell ref="A175:C175"/>
    <mergeCell ref="J167:K167"/>
    <mergeCell ref="G168:H168"/>
    <mergeCell ref="G170:H170"/>
    <mergeCell ref="A170:C170"/>
    <mergeCell ref="J171:K171"/>
    <mergeCell ref="J172:K172"/>
    <mergeCell ref="O160:P160"/>
    <mergeCell ref="O161:P161"/>
    <mergeCell ref="J165:K165"/>
    <mergeCell ref="J166:K166"/>
    <mergeCell ref="O165:P165"/>
    <mergeCell ref="O166:P166"/>
    <mergeCell ref="J164:K164"/>
    <mergeCell ref="J174:K174"/>
    <mergeCell ref="O168:P168"/>
    <mergeCell ref="O183:P183"/>
    <mergeCell ref="O172:P172"/>
    <mergeCell ref="O174:P174"/>
    <mergeCell ref="O170:P170"/>
    <mergeCell ref="O171:P171"/>
    <mergeCell ref="J200:K200"/>
    <mergeCell ref="G182:H182"/>
    <mergeCell ref="J176:K176"/>
    <mergeCell ref="O175:P175"/>
    <mergeCell ref="J175:K175"/>
    <mergeCell ref="A201:C201"/>
    <mergeCell ref="G201:H201"/>
    <mergeCell ref="J201:K201"/>
    <mergeCell ref="O201:P201"/>
    <mergeCell ref="O184:P184"/>
    <mergeCell ref="A176:C176"/>
    <mergeCell ref="A166:C166"/>
    <mergeCell ref="A167:C167"/>
    <mergeCell ref="G176:H176"/>
    <mergeCell ref="A200:C200"/>
    <mergeCell ref="G200:H200"/>
    <mergeCell ref="A171:C171"/>
    <mergeCell ref="G175:H175"/>
    <mergeCell ref="A174:C174"/>
    <mergeCell ref="G167:H167"/>
    <mergeCell ref="A203:C203"/>
    <mergeCell ref="A183:C183"/>
    <mergeCell ref="A196:C196"/>
    <mergeCell ref="A189:C189"/>
    <mergeCell ref="A190:C190"/>
    <mergeCell ref="G183:H183"/>
    <mergeCell ref="A184:C184"/>
    <mergeCell ref="G184:H184"/>
    <mergeCell ref="A185:C185"/>
    <mergeCell ref="G185:H185"/>
    <mergeCell ref="A194:C194"/>
    <mergeCell ref="G177:H177"/>
    <mergeCell ref="G178:H178"/>
    <mergeCell ref="G179:H179"/>
    <mergeCell ref="G180:H180"/>
    <mergeCell ref="G181:H181"/>
    <mergeCell ref="A177:C177"/>
    <mergeCell ref="A178:C178"/>
    <mergeCell ref="A179:C179"/>
    <mergeCell ref="A188:C188"/>
    <mergeCell ref="A182:C182"/>
    <mergeCell ref="J182:K182"/>
    <mergeCell ref="G211:H211"/>
    <mergeCell ref="G203:H203"/>
    <mergeCell ref="A208:C208"/>
    <mergeCell ref="A207:C207"/>
    <mergeCell ref="A211:C211"/>
    <mergeCell ref="A197:C197"/>
    <mergeCell ref="A199:C199"/>
    <mergeCell ref="A191:C191"/>
    <mergeCell ref="O203:P203"/>
    <mergeCell ref="G117:H117"/>
    <mergeCell ref="J198:K198"/>
    <mergeCell ref="G199:H199"/>
    <mergeCell ref="J199:K199"/>
    <mergeCell ref="J177:K177"/>
    <mergeCell ref="J178:K178"/>
    <mergeCell ref="J179:K179"/>
    <mergeCell ref="J180:K180"/>
    <mergeCell ref="J181:K181"/>
    <mergeCell ref="O200:P200"/>
    <mergeCell ref="O185:P185"/>
    <mergeCell ref="J183:K183"/>
    <mergeCell ref="O190:P190"/>
    <mergeCell ref="G115:H115"/>
    <mergeCell ref="O197:P197"/>
    <mergeCell ref="J185:K185"/>
    <mergeCell ref="O196:P196"/>
    <mergeCell ref="G166:H166"/>
    <mergeCell ref="J168:K168"/>
    <mergeCell ref="O177:P177"/>
    <mergeCell ref="O178:P178"/>
    <mergeCell ref="O179:P179"/>
    <mergeCell ref="O180:P180"/>
    <mergeCell ref="O198:P198"/>
    <mergeCell ref="O199:P199"/>
    <mergeCell ref="J117:K117"/>
    <mergeCell ref="J119:K119"/>
    <mergeCell ref="J118:K118"/>
    <mergeCell ref="G126:H126"/>
    <mergeCell ref="G128:H128"/>
    <mergeCell ref="J120:K120"/>
    <mergeCell ref="G122:H122"/>
    <mergeCell ref="O126:P126"/>
    <mergeCell ref="O134:P134"/>
    <mergeCell ref="A209:C209"/>
    <mergeCell ref="O209:P209"/>
    <mergeCell ref="O206:P206"/>
    <mergeCell ref="A198:C198"/>
    <mergeCell ref="G198:H198"/>
    <mergeCell ref="O207:P207"/>
    <mergeCell ref="O208:P208"/>
    <mergeCell ref="O176:P176"/>
    <mergeCell ref="J211:K211"/>
    <mergeCell ref="G40:H40"/>
    <mergeCell ref="O40:P40"/>
    <mergeCell ref="O76:P76"/>
    <mergeCell ref="O211:P211"/>
    <mergeCell ref="J203:K203"/>
    <mergeCell ref="J208:K208"/>
    <mergeCell ref="G208:H208"/>
    <mergeCell ref="G57:H57"/>
    <mergeCell ref="J57:K57"/>
    <mergeCell ref="G196:H196"/>
    <mergeCell ref="G197:H197"/>
    <mergeCell ref="J207:K207"/>
    <mergeCell ref="J196:K196"/>
    <mergeCell ref="J197:K197"/>
    <mergeCell ref="G98:H98"/>
    <mergeCell ref="J123:K123"/>
    <mergeCell ref="G169:H169"/>
    <mergeCell ref="J169:K169"/>
    <mergeCell ref="G127:H127"/>
    <mergeCell ref="G99:H99"/>
    <mergeCell ref="O118:P118"/>
    <mergeCell ref="J161:K161"/>
    <mergeCell ref="J158:K158"/>
    <mergeCell ref="J159:K159"/>
    <mergeCell ref="G123:H123"/>
    <mergeCell ref="G153:H153"/>
    <mergeCell ref="O135:P135"/>
    <mergeCell ref="O124:P124"/>
    <mergeCell ref="O125:P125"/>
    <mergeCell ref="G70:H70"/>
    <mergeCell ref="J70:K70"/>
    <mergeCell ref="J75:K75"/>
    <mergeCell ref="G56:H56"/>
    <mergeCell ref="G55:H55"/>
    <mergeCell ref="G86:H86"/>
    <mergeCell ref="G76:H76"/>
    <mergeCell ref="J76:K76"/>
    <mergeCell ref="G78:H78"/>
    <mergeCell ref="J65:K65"/>
    <mergeCell ref="A40:C40"/>
    <mergeCell ref="O49:P49"/>
    <mergeCell ref="O42:P42"/>
    <mergeCell ref="O43:P43"/>
    <mergeCell ref="O44:P44"/>
    <mergeCell ref="A48:C48"/>
    <mergeCell ref="A41:C41"/>
    <mergeCell ref="G41:H41"/>
    <mergeCell ref="J42:K42"/>
    <mergeCell ref="J43:K43"/>
    <mergeCell ref="G53:H53"/>
    <mergeCell ref="J53:K53"/>
    <mergeCell ref="O53:P53"/>
    <mergeCell ref="G69:H69"/>
    <mergeCell ref="O65:P65"/>
    <mergeCell ref="O66:P66"/>
    <mergeCell ref="O68:P68"/>
    <mergeCell ref="G63:H63"/>
    <mergeCell ref="J63:K63"/>
    <mergeCell ref="J66:K66"/>
    <mergeCell ref="O74:P74"/>
    <mergeCell ref="O75:P75"/>
    <mergeCell ref="O73:P73"/>
    <mergeCell ref="O63:P63"/>
    <mergeCell ref="J67:K67"/>
    <mergeCell ref="O67:P67"/>
    <mergeCell ref="O70:P70"/>
    <mergeCell ref="J170:K170"/>
    <mergeCell ref="Q63:R63"/>
    <mergeCell ref="Q71:R71"/>
    <mergeCell ref="O133:P133"/>
    <mergeCell ref="J69:K69"/>
    <mergeCell ref="O69:P69"/>
    <mergeCell ref="J153:K153"/>
    <mergeCell ref="O153:P153"/>
    <mergeCell ref="O131:P131"/>
    <mergeCell ref="J74:K74"/>
    <mergeCell ref="A173:C173"/>
    <mergeCell ref="G173:H173"/>
    <mergeCell ref="J173:K173"/>
    <mergeCell ref="O173:P173"/>
    <mergeCell ref="A172:C172"/>
    <mergeCell ref="G171:H171"/>
    <mergeCell ref="A152:C152"/>
    <mergeCell ref="G152:H152"/>
    <mergeCell ref="J152:K152"/>
    <mergeCell ref="O152:P152"/>
    <mergeCell ref="A154:C154"/>
    <mergeCell ref="O169:P169"/>
    <mergeCell ref="A169:C169"/>
    <mergeCell ref="J160:K160"/>
    <mergeCell ref="O158:P158"/>
    <mergeCell ref="O159:P159"/>
    <mergeCell ref="A135:C135"/>
    <mergeCell ref="G135:H135"/>
    <mergeCell ref="G143:H143"/>
    <mergeCell ref="A132:C132"/>
    <mergeCell ref="O136:P136"/>
    <mergeCell ref="O127:P127"/>
    <mergeCell ref="O128:P128"/>
    <mergeCell ref="O129:P129"/>
    <mergeCell ref="O130:P130"/>
    <mergeCell ref="A130:C130"/>
    <mergeCell ref="A210:C210"/>
    <mergeCell ref="G210:H210"/>
    <mergeCell ref="J210:K210"/>
    <mergeCell ref="O210:P210"/>
    <mergeCell ref="G209:H209"/>
    <mergeCell ref="A206:C206"/>
    <mergeCell ref="A148:C148"/>
    <mergeCell ref="A146:C146"/>
    <mergeCell ref="O137:P137"/>
    <mergeCell ref="G139:H139"/>
    <mergeCell ref="A162:C162"/>
    <mergeCell ref="A163:C163"/>
    <mergeCell ref="O148:P148"/>
    <mergeCell ref="G149:H149"/>
    <mergeCell ref="A147:C147"/>
    <mergeCell ref="G148:H148"/>
    <mergeCell ref="G207:H207"/>
    <mergeCell ref="A204:C204"/>
    <mergeCell ref="G204:H204"/>
    <mergeCell ref="J204:K204"/>
    <mergeCell ref="O204:P204"/>
    <mergeCell ref="A205:C205"/>
    <mergeCell ref="G205:H205"/>
    <mergeCell ref="J205:K205"/>
    <mergeCell ref="O205:P205"/>
    <mergeCell ref="G206:H206"/>
    <mergeCell ref="A97:C97"/>
    <mergeCell ref="O96:P96"/>
    <mergeCell ref="A102:C102"/>
    <mergeCell ref="G102:H102"/>
    <mergeCell ref="O102:P102"/>
    <mergeCell ref="A103:C103"/>
    <mergeCell ref="G103:H103"/>
    <mergeCell ref="O103:P103"/>
    <mergeCell ref="A104:C104"/>
    <mergeCell ref="G104:H104"/>
    <mergeCell ref="O104:P104"/>
    <mergeCell ref="A105:C105"/>
    <mergeCell ref="G105:H105"/>
    <mergeCell ref="O105:P105"/>
    <mergeCell ref="A106:C106"/>
    <mergeCell ref="G106:H106"/>
    <mergeCell ref="O106:P106"/>
    <mergeCell ref="A107:C107"/>
    <mergeCell ref="G107:H107"/>
    <mergeCell ref="O107:P107"/>
    <mergeCell ref="A108:C108"/>
    <mergeCell ref="G108:H108"/>
    <mergeCell ref="O108:P108"/>
    <mergeCell ref="A109:C109"/>
    <mergeCell ref="G109:H109"/>
    <mergeCell ref="O109:P109"/>
    <mergeCell ref="O112:P112"/>
    <mergeCell ref="A113:C113"/>
    <mergeCell ref="G113:H113"/>
    <mergeCell ref="O113:P113"/>
    <mergeCell ref="A110:C110"/>
    <mergeCell ref="G110:H110"/>
    <mergeCell ref="O110:P110"/>
    <mergeCell ref="A111:C111"/>
    <mergeCell ref="G111:H111"/>
    <mergeCell ref="O111:P111"/>
    <mergeCell ref="A114:C114"/>
    <mergeCell ref="G114:H114"/>
    <mergeCell ref="O114:P114"/>
    <mergeCell ref="O86:P86"/>
    <mergeCell ref="A121:C121"/>
    <mergeCell ref="G121:H121"/>
    <mergeCell ref="J121:K121"/>
    <mergeCell ref="O121:P121"/>
    <mergeCell ref="A112:C112"/>
    <mergeCell ref="G112:H112"/>
    <mergeCell ref="O123:P123"/>
    <mergeCell ref="G162:H162"/>
    <mergeCell ref="J162:K162"/>
    <mergeCell ref="G163:H163"/>
    <mergeCell ref="J163:K163"/>
    <mergeCell ref="O162:P162"/>
    <mergeCell ref="O163:P163"/>
    <mergeCell ref="G156:H156"/>
    <mergeCell ref="J156:K156"/>
    <mergeCell ref="O156:P156"/>
  </mergeCells>
  <printOptions/>
  <pageMargins left="0.6299212598425197" right="0.03937007874015748" top="0.31496062992125984" bottom="0.07874015748031496" header="0.1968503937007874" footer="0.5118110236220472"/>
  <pageSetup fitToHeight="7" fitToWidth="1" horizontalDpi="600" verticalDpi="600" orientation="landscape" paperSize="9" scale="88" r:id="rId1"/>
  <rowBreaks count="1" manualBreakCount="1">
    <brk id="190" max="18" man="1"/>
  </rowBreaks>
  <colBreaks count="1" manualBreakCount="1">
    <brk id="17" max="2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EKONOM</cp:lastModifiedBy>
  <cp:lastPrinted>2013-01-14T11:01:39Z</cp:lastPrinted>
  <dcterms:created xsi:type="dcterms:W3CDTF">2010-06-23T06:27:50Z</dcterms:created>
  <dcterms:modified xsi:type="dcterms:W3CDTF">2014-01-09T08:17:41Z</dcterms:modified>
  <cp:category/>
  <cp:version/>
  <cp:contentType/>
  <cp:contentStatus/>
</cp:coreProperties>
</file>